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p gn\Desktop\GNUMNER 2026\ԵՆԹԱԿԱ ՀԻՄՆԱՐԿՆԵՐ\ՀԱՄԱՐ 3 ՆՈՒՀ\ՍՆՈՒՆԴ\"/>
    </mc:Choice>
  </mc:AlternateContent>
  <xr:revisionPtr revIDLastSave="0" documentId="13_ncr:1_{2195D4E9-D41C-4675-BA44-F40C41C0AC03}" xr6:coauthVersionLast="45" xr6:coauthVersionMax="45" xr10:uidLastSave="{00000000-0000-0000-0000-000000000000}"/>
  <bookViews>
    <workbookView xWindow="-108" yWindow="-108" windowWidth="23256" windowHeight="12576" firstSheet="4" activeTab="4" xr2:uid="{00000000-000D-0000-FFFF-FFFF00000000}"/>
  </bookViews>
  <sheets>
    <sheet name="N 3 NUH HOAK GP NAXNAKAN 2024" sheetId="14" state="hidden" r:id="rId1"/>
    <sheet name="Лист1" sheetId="18" state="hidden" r:id="rId2"/>
    <sheet name="snund25" sheetId="17" state="hidden" r:id="rId3"/>
    <sheet name="Snndamterq" sheetId="12" state="hidden" r:id="rId4"/>
    <sheet name="Snndamterq (2026)" sheetId="15" r:id="rId5"/>
  </sheets>
  <definedNames>
    <definedName name="OLE_LINK1" localSheetId="0">'N 3 NUH HOAK GP NAXNAKAN 2024'!$A$227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1" i="15" l="1"/>
  <c r="T11" i="15" s="1"/>
  <c r="S10" i="15"/>
  <c r="T10" i="15" s="1"/>
  <c r="S12" i="15"/>
  <c r="T12" i="15" s="1"/>
  <c r="S13" i="15"/>
  <c r="T13" i="15" s="1"/>
  <c r="S14" i="15"/>
  <c r="T14" i="15" s="1"/>
  <c r="S15" i="15"/>
  <c r="T15" i="15" s="1"/>
  <c r="S16" i="15"/>
  <c r="T16" i="15" s="1"/>
  <c r="S17" i="15"/>
  <c r="T17" i="15" s="1"/>
  <c r="S18" i="15"/>
  <c r="T18" i="15" s="1"/>
  <c r="S19" i="15"/>
  <c r="T19" i="15" s="1"/>
  <c r="S20" i="15"/>
  <c r="T20" i="15" s="1"/>
  <c r="S21" i="15"/>
  <c r="T21" i="15" s="1"/>
  <c r="S22" i="15"/>
  <c r="T22" i="15" s="1"/>
  <c r="S23" i="15"/>
  <c r="T23" i="15" s="1"/>
  <c r="S24" i="15"/>
  <c r="T24" i="15" s="1"/>
  <c r="S25" i="15"/>
  <c r="T25" i="15" s="1"/>
  <c r="S26" i="15"/>
  <c r="T26" i="15" s="1"/>
  <c r="S27" i="15"/>
  <c r="T27" i="15" s="1"/>
  <c r="S28" i="15"/>
  <c r="T28" i="15" s="1"/>
  <c r="S29" i="15"/>
  <c r="T29" i="15" s="1"/>
  <c r="S30" i="15"/>
  <c r="T30" i="15" s="1"/>
  <c r="S31" i="15"/>
  <c r="T31" i="15" s="1"/>
  <c r="S32" i="15"/>
  <c r="T32" i="15" s="1"/>
  <c r="S33" i="15"/>
  <c r="T33" i="15" s="1"/>
  <c r="S34" i="15"/>
  <c r="T34" i="15" s="1"/>
  <c r="S35" i="15"/>
  <c r="T35" i="15" s="1"/>
  <c r="S36" i="15"/>
  <c r="T36" i="15" s="1"/>
  <c r="S37" i="15"/>
  <c r="T37" i="15" s="1"/>
  <c r="S38" i="15"/>
  <c r="T38" i="15" s="1"/>
  <c r="S41" i="15"/>
  <c r="T41" i="15" s="1"/>
  <c r="S40" i="15"/>
  <c r="T40" i="15" s="1"/>
  <c r="S39" i="15"/>
  <c r="T39" i="15" s="1"/>
  <c r="S42" i="15"/>
  <c r="T42" i="15" s="1"/>
  <c r="S43" i="15"/>
  <c r="T43" i="15" s="1"/>
  <c r="S44" i="15"/>
  <c r="T44" i="15" s="1"/>
  <c r="S45" i="15"/>
  <c r="T45" i="15" s="1"/>
  <c r="S46" i="15"/>
  <c r="T46" i="15" s="1"/>
  <c r="S47" i="15"/>
  <c r="T47" i="15" s="1"/>
  <c r="S48" i="15"/>
  <c r="T48" i="15" s="1"/>
  <c r="S49" i="15"/>
  <c r="T49" i="15" s="1"/>
  <c r="S50" i="15"/>
  <c r="T50" i="15" s="1"/>
  <c r="S51" i="15"/>
  <c r="T51" i="15" s="1"/>
  <c r="S52" i="15"/>
  <c r="T52" i="15" s="1"/>
  <c r="S53" i="15"/>
  <c r="T53" i="15" s="1"/>
  <c r="S54" i="15"/>
  <c r="T54" i="15" s="1"/>
  <c r="S55" i="15"/>
  <c r="T55" i="15" s="1"/>
  <c r="S56" i="15"/>
  <c r="T56" i="15" s="1"/>
  <c r="S57" i="15"/>
  <c r="T57" i="15" s="1"/>
  <c r="S58" i="15"/>
  <c r="T58" i="15" s="1"/>
  <c r="S59" i="15"/>
  <c r="T59" i="15" s="1"/>
  <c r="S60" i="15"/>
  <c r="T60" i="15" s="1"/>
  <c r="S61" i="15"/>
  <c r="T61" i="15" s="1"/>
  <c r="S62" i="15"/>
  <c r="T62" i="15" s="1"/>
  <c r="S63" i="15"/>
  <c r="T63" i="15" s="1"/>
  <c r="S64" i="15"/>
  <c r="T64" i="15" s="1"/>
  <c r="S65" i="15"/>
  <c r="T65" i="15" s="1"/>
  <c r="S66" i="15"/>
  <c r="T66" i="15" s="1"/>
  <c r="S67" i="15"/>
  <c r="T67" i="15" s="1"/>
  <c r="S68" i="15"/>
  <c r="T68" i="15" s="1"/>
  <c r="S69" i="15"/>
  <c r="T69" i="15" s="1"/>
  <c r="S70" i="15"/>
  <c r="T70" i="15" s="1"/>
  <c r="S71" i="15"/>
  <c r="T71" i="15" s="1"/>
  <c r="S72" i="15"/>
  <c r="T72" i="15" s="1"/>
  <c r="S73" i="15"/>
  <c r="T73" i="15" s="1"/>
  <c r="S74" i="15"/>
  <c r="T74" i="15" s="1"/>
  <c r="S75" i="15"/>
  <c r="T75" i="15" s="1"/>
  <c r="S76" i="15"/>
  <c r="T76" i="15" s="1"/>
  <c r="S77" i="15"/>
  <c r="T77" i="15" s="1"/>
  <c r="S79" i="15"/>
  <c r="T79" i="15" s="1"/>
  <c r="S81" i="15"/>
  <c r="T81" i="15" s="1"/>
  <c r="S80" i="15"/>
  <c r="T80" i="15" s="1"/>
  <c r="S78" i="15"/>
  <c r="T78" i="15" s="1"/>
  <c r="S82" i="15"/>
  <c r="T82" i="15" s="1"/>
  <c r="S83" i="15"/>
  <c r="T83" i="15" s="1"/>
  <c r="S84" i="15"/>
  <c r="T84" i="15" s="1"/>
  <c r="S85" i="15"/>
  <c r="T85" i="15" s="1"/>
  <c r="S86" i="15"/>
  <c r="T86" i="15" s="1"/>
  <c r="S87" i="15"/>
  <c r="T87" i="15" s="1"/>
  <c r="S88" i="15"/>
  <c r="T88" i="15" s="1"/>
  <c r="S89" i="15"/>
  <c r="T89" i="15" s="1"/>
  <c r="S90" i="15"/>
  <c r="T90" i="15" s="1"/>
  <c r="S91" i="15"/>
  <c r="T91" i="15" s="1"/>
  <c r="S92" i="15"/>
  <c r="T92" i="15" s="1"/>
  <c r="S93" i="15"/>
  <c r="T93" i="15" s="1"/>
  <c r="S94" i="15"/>
  <c r="T94" i="15" s="1"/>
  <c r="S95" i="15"/>
  <c r="T95" i="15" s="1"/>
  <c r="S96" i="15"/>
  <c r="T96" i="15" s="1"/>
  <c r="S97" i="15"/>
  <c r="T97" i="15" s="1"/>
  <c r="S98" i="15"/>
  <c r="T98" i="15" s="1"/>
  <c r="S99" i="15"/>
  <c r="T99" i="15" s="1"/>
  <c r="S15" i="17" l="1"/>
  <c r="S78" i="17" l="1"/>
  <c r="T78" i="17" s="1"/>
  <c r="S77" i="17"/>
  <c r="T77" i="17" s="1"/>
  <c r="S76" i="17"/>
  <c r="T76" i="17" s="1"/>
  <c r="S75" i="17"/>
  <c r="T75" i="17" s="1"/>
  <c r="S74" i="17"/>
  <c r="T74" i="17" s="1"/>
  <c r="S73" i="17"/>
  <c r="T73" i="17" s="1"/>
  <c r="S72" i="17"/>
  <c r="T72" i="17" s="1"/>
  <c r="S71" i="17"/>
  <c r="T71" i="17" s="1"/>
  <c r="S70" i="17"/>
  <c r="T70" i="17" s="1"/>
  <c r="S69" i="17"/>
  <c r="T69" i="17" s="1"/>
  <c r="S68" i="17"/>
  <c r="T68" i="17" s="1"/>
  <c r="S67" i="17"/>
  <c r="T67" i="17" s="1"/>
  <c r="S66" i="17"/>
  <c r="T66" i="17" s="1"/>
  <c r="S65" i="17"/>
  <c r="T65" i="17" s="1"/>
  <c r="S64" i="17"/>
  <c r="T64" i="17" s="1"/>
  <c r="S63" i="17"/>
  <c r="T63" i="17" s="1"/>
  <c r="S62" i="17"/>
  <c r="T62" i="17" s="1"/>
  <c r="S61" i="17"/>
  <c r="T61" i="17" s="1"/>
  <c r="S60" i="17"/>
  <c r="T60" i="17" s="1"/>
  <c r="S59" i="17"/>
  <c r="T59" i="17" s="1"/>
  <c r="S58" i="17"/>
  <c r="T58" i="17" s="1"/>
  <c r="S57" i="17"/>
  <c r="T57" i="17" s="1"/>
  <c r="S56" i="17"/>
  <c r="T56" i="17" s="1"/>
  <c r="S55" i="17"/>
  <c r="T55" i="17" s="1"/>
  <c r="S54" i="17"/>
  <c r="T54" i="17" s="1"/>
  <c r="S53" i="17"/>
  <c r="T53" i="17" s="1"/>
  <c r="S52" i="17"/>
  <c r="T52" i="17" s="1"/>
  <c r="S51" i="17"/>
  <c r="T51" i="17" s="1"/>
  <c r="S50" i="17"/>
  <c r="T50" i="17" s="1"/>
  <c r="S49" i="17"/>
  <c r="T49" i="17" s="1"/>
  <c r="S48" i="17"/>
  <c r="T48" i="17" s="1"/>
  <c r="S47" i="17"/>
  <c r="T47" i="17" s="1"/>
  <c r="S46" i="17"/>
  <c r="T46" i="17" s="1"/>
  <c r="S45" i="17"/>
  <c r="T45" i="17" s="1"/>
  <c r="S44" i="17"/>
  <c r="T44" i="17" s="1"/>
  <c r="S43" i="17"/>
  <c r="T43" i="17" s="1"/>
  <c r="S42" i="17"/>
  <c r="T42" i="17" s="1"/>
  <c r="S41" i="17"/>
  <c r="T41" i="17" s="1"/>
  <c r="S40" i="17"/>
  <c r="T40" i="17" s="1"/>
  <c r="S39" i="17"/>
  <c r="T39" i="17" s="1"/>
  <c r="S38" i="17"/>
  <c r="T38" i="17" s="1"/>
  <c r="S37" i="17"/>
  <c r="T37" i="17" s="1"/>
  <c r="S36" i="17"/>
  <c r="T36" i="17" s="1"/>
  <c r="S35" i="17"/>
  <c r="T35" i="17" s="1"/>
  <c r="S34" i="17"/>
  <c r="T34" i="17" s="1"/>
  <c r="S33" i="17"/>
  <c r="T33" i="17" s="1"/>
  <c r="S32" i="17"/>
  <c r="T32" i="17" s="1"/>
  <c r="S31" i="17"/>
  <c r="T31" i="17" s="1"/>
  <c r="S30" i="17"/>
  <c r="T30" i="17" s="1"/>
  <c r="S29" i="17"/>
  <c r="T29" i="17" s="1"/>
  <c r="S28" i="17"/>
  <c r="T28" i="17" s="1"/>
  <c r="S27" i="17"/>
  <c r="T27" i="17" s="1"/>
  <c r="S26" i="17"/>
  <c r="T26" i="17" s="1"/>
  <c r="S25" i="17"/>
  <c r="T25" i="17" s="1"/>
  <c r="S24" i="17"/>
  <c r="T24" i="17" s="1"/>
  <c r="S23" i="17"/>
  <c r="T23" i="17" s="1"/>
  <c r="S22" i="17"/>
  <c r="T22" i="17" s="1"/>
  <c r="S21" i="17"/>
  <c r="T21" i="17" s="1"/>
  <c r="S20" i="17"/>
  <c r="T20" i="17" s="1"/>
  <c r="S19" i="17"/>
  <c r="T19" i="17" s="1"/>
  <c r="S18" i="17"/>
  <c r="T18" i="17" s="1"/>
  <c r="S17" i="17"/>
  <c r="T17" i="17" s="1"/>
  <c r="S16" i="17"/>
  <c r="T16" i="17" s="1"/>
  <c r="T15" i="17"/>
  <c r="S14" i="17"/>
  <c r="T14" i="17" s="1"/>
  <c r="S13" i="17"/>
  <c r="T13" i="17" s="1"/>
  <c r="S12" i="17"/>
  <c r="T12" i="17" s="1"/>
  <c r="S11" i="17"/>
  <c r="T11" i="17" s="1"/>
  <c r="S10" i="17"/>
  <c r="T10" i="17" s="1"/>
  <c r="S9" i="17"/>
  <c r="T9" i="17" s="1"/>
  <c r="T79" i="17" l="1"/>
  <c r="F29" i="18" l="1"/>
  <c r="F28" i="18"/>
  <c r="F27" i="18"/>
  <c r="F26" i="18"/>
  <c r="F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F3" i="18"/>
  <c r="F2" i="18"/>
  <c r="F1" i="18" l="1"/>
  <c r="F227" i="14" l="1"/>
  <c r="F103" i="14"/>
  <c r="F188" i="14" l="1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148" i="14" l="1"/>
  <c r="F234" i="14" l="1"/>
  <c r="F146" i="14" l="1"/>
  <c r="F147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S9" i="15" l="1"/>
  <c r="T9" i="15" s="1"/>
  <c r="T100" i="15" l="1"/>
  <c r="F230" i="14" l="1"/>
  <c r="F229" i="14"/>
  <c r="F228" i="14"/>
  <c r="F226" i="14"/>
  <c r="F225" i="14"/>
  <c r="F224" i="14"/>
  <c r="F221" i="14"/>
  <c r="F220" i="14"/>
  <c r="F219" i="14"/>
  <c r="F218" i="14"/>
  <c r="F217" i="14"/>
  <c r="F216" i="14"/>
  <c r="F215" i="14"/>
  <c r="F214" i="14"/>
  <c r="F213" i="14"/>
  <c r="F212" i="14"/>
  <c r="F211" i="14"/>
  <c r="F210" i="14"/>
  <c r="F209" i="14"/>
  <c r="F187" i="14"/>
  <c r="F186" i="14" s="1"/>
  <c r="F145" i="14"/>
  <c r="F144" i="14" s="1"/>
  <c r="F143" i="14"/>
  <c r="F142" i="14"/>
  <c r="F141" i="14"/>
  <c r="F140" i="14"/>
  <c r="F139" i="14"/>
  <c r="F138" i="14"/>
  <c r="F137" i="14"/>
  <c r="F136" i="14"/>
  <c r="F135" i="14"/>
  <c r="F134" i="14"/>
  <c r="F133" i="14"/>
  <c r="F132" i="14"/>
  <c r="F131" i="14"/>
  <c r="F130" i="14"/>
  <c r="F129" i="14"/>
  <c r="F128" i="14"/>
  <c r="F127" i="14"/>
  <c r="F126" i="14"/>
  <c r="F125" i="14"/>
  <c r="F124" i="14"/>
  <c r="F123" i="14"/>
  <c r="F122" i="14"/>
  <c r="F121" i="14"/>
  <c r="F120" i="14"/>
  <c r="F119" i="14"/>
  <c r="F118" i="14"/>
  <c r="F117" i="14"/>
  <c r="F115" i="14"/>
  <c r="F116" i="14"/>
  <c r="F114" i="14"/>
  <c r="F113" i="14"/>
  <c r="F112" i="14"/>
  <c r="F111" i="14"/>
  <c r="F110" i="14"/>
  <c r="F109" i="14"/>
  <c r="F108" i="14"/>
  <c r="F107" i="14"/>
  <c r="F106" i="14"/>
  <c r="F105" i="14"/>
  <c r="F104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 l="1"/>
  <c r="F223" i="14"/>
  <c r="F88" i="14"/>
  <c r="F16" i="14" l="1"/>
  <c r="U10" i="12"/>
  <c r="V10" i="12"/>
  <c r="W10" i="12"/>
  <c r="X10" i="12"/>
  <c r="Y10" i="12"/>
  <c r="Z10" i="12"/>
  <c r="AA10" i="12"/>
  <c r="AB10" i="12"/>
  <c r="AC10" i="12"/>
  <c r="AD10" i="12"/>
  <c r="AE10" i="12"/>
  <c r="AF10" i="12"/>
  <c r="U11" i="12"/>
  <c r="V11" i="12"/>
  <c r="W11" i="12"/>
  <c r="X11" i="12"/>
  <c r="Y11" i="12"/>
  <c r="Z11" i="12"/>
  <c r="AA11" i="12"/>
  <c r="AB11" i="12"/>
  <c r="AC11" i="12"/>
  <c r="AD11" i="12"/>
  <c r="AE11" i="12"/>
  <c r="AF11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U14" i="12"/>
  <c r="V14" i="12"/>
  <c r="W14" i="12"/>
  <c r="X14" i="12"/>
  <c r="Y14" i="12"/>
  <c r="Z14" i="12"/>
  <c r="AA14" i="12"/>
  <c r="AB14" i="12"/>
  <c r="AC14" i="12"/>
  <c r="AD14" i="12"/>
  <c r="AE14" i="12"/>
  <c r="AF14" i="12"/>
  <c r="U15" i="12"/>
  <c r="V15" i="12"/>
  <c r="W15" i="12"/>
  <c r="X15" i="12"/>
  <c r="Y15" i="12"/>
  <c r="Z15" i="12"/>
  <c r="AA15" i="12"/>
  <c r="AB15" i="12"/>
  <c r="AC15" i="12"/>
  <c r="AD15" i="12"/>
  <c r="AE15" i="12"/>
  <c r="AF15" i="12"/>
  <c r="U16" i="12"/>
  <c r="V16" i="12"/>
  <c r="W16" i="12"/>
  <c r="X16" i="12"/>
  <c r="Y16" i="12"/>
  <c r="Z16" i="12"/>
  <c r="AA16" i="12"/>
  <c r="AB16" i="12"/>
  <c r="AC16" i="12"/>
  <c r="AD16" i="12"/>
  <c r="AE16" i="12"/>
  <c r="AF16" i="12"/>
  <c r="U17" i="12"/>
  <c r="V17" i="12"/>
  <c r="W17" i="12"/>
  <c r="X17" i="12"/>
  <c r="Y17" i="12"/>
  <c r="Z17" i="12"/>
  <c r="AA17" i="12"/>
  <c r="AB17" i="12"/>
  <c r="AC17" i="12"/>
  <c r="AD17" i="12"/>
  <c r="AE17" i="12"/>
  <c r="AF17" i="12"/>
  <c r="U18" i="12"/>
  <c r="V18" i="12"/>
  <c r="W18" i="12"/>
  <c r="X18" i="12"/>
  <c r="Y18" i="12"/>
  <c r="Z18" i="12"/>
  <c r="AA18" i="12"/>
  <c r="AB18" i="12"/>
  <c r="AC18" i="12"/>
  <c r="AD18" i="12"/>
  <c r="AE18" i="12"/>
  <c r="AF18" i="12"/>
  <c r="U19" i="12"/>
  <c r="V19" i="12"/>
  <c r="W19" i="12"/>
  <c r="X19" i="12"/>
  <c r="Y19" i="12"/>
  <c r="Z19" i="12"/>
  <c r="AA19" i="12"/>
  <c r="AB19" i="12"/>
  <c r="AC19" i="12"/>
  <c r="AD19" i="12"/>
  <c r="AE19" i="12"/>
  <c r="AF19" i="12"/>
  <c r="U20" i="12"/>
  <c r="V20" i="12"/>
  <c r="W20" i="12"/>
  <c r="X20" i="12"/>
  <c r="Y20" i="12"/>
  <c r="Z20" i="12"/>
  <c r="AA20" i="12"/>
  <c r="AB20" i="12"/>
  <c r="AC20" i="12"/>
  <c r="AD20" i="12"/>
  <c r="AE20" i="12"/>
  <c r="AF20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U23" i="12"/>
  <c r="V23" i="12"/>
  <c r="W23" i="12"/>
  <c r="X23" i="12"/>
  <c r="Y23" i="12"/>
  <c r="Z23" i="12"/>
  <c r="AA23" i="12"/>
  <c r="AB23" i="12"/>
  <c r="AC23" i="12"/>
  <c r="AD23" i="12"/>
  <c r="AE23" i="12"/>
  <c r="AF23" i="12"/>
  <c r="U24" i="12"/>
  <c r="V24" i="12"/>
  <c r="W24" i="12"/>
  <c r="X24" i="12"/>
  <c r="Y24" i="12"/>
  <c r="Z24" i="12"/>
  <c r="AA24" i="12"/>
  <c r="AB24" i="12"/>
  <c r="AC24" i="12"/>
  <c r="AD24" i="12"/>
  <c r="AE24" i="12"/>
  <c r="AF24" i="12"/>
  <c r="U25" i="12"/>
  <c r="V25" i="12"/>
  <c r="W25" i="12"/>
  <c r="X25" i="12"/>
  <c r="Y25" i="12"/>
  <c r="Z25" i="12"/>
  <c r="AA25" i="12"/>
  <c r="AB25" i="12"/>
  <c r="AC25" i="12"/>
  <c r="AD25" i="12"/>
  <c r="AE25" i="12"/>
  <c r="AF25" i="12"/>
  <c r="U26" i="12"/>
  <c r="V26" i="12"/>
  <c r="W26" i="12"/>
  <c r="X26" i="12"/>
  <c r="Y26" i="12"/>
  <c r="AA26" i="12"/>
  <c r="AB26" i="12"/>
  <c r="AC26" i="12"/>
  <c r="AD26" i="12"/>
  <c r="AE26" i="12"/>
  <c r="AF26" i="12"/>
  <c r="U29" i="12"/>
  <c r="V29" i="12"/>
  <c r="W29" i="12"/>
  <c r="X29" i="12"/>
  <c r="Y29" i="12"/>
  <c r="Z29" i="12"/>
  <c r="AA29" i="12"/>
  <c r="AB29" i="12"/>
  <c r="AC29" i="12"/>
  <c r="AD29" i="12"/>
  <c r="AE29" i="12"/>
  <c r="AF29" i="12"/>
  <c r="U30" i="12"/>
  <c r="V30" i="12"/>
  <c r="W30" i="12"/>
  <c r="X30" i="12"/>
  <c r="Y30" i="12"/>
  <c r="Z30" i="12"/>
  <c r="AA30" i="12"/>
  <c r="AB30" i="12"/>
  <c r="AC30" i="12"/>
  <c r="AD30" i="12"/>
  <c r="AE30" i="12"/>
  <c r="AF30" i="12"/>
  <c r="U31" i="12"/>
  <c r="V31" i="12"/>
  <c r="W31" i="12"/>
  <c r="X31" i="12"/>
  <c r="Y31" i="12"/>
  <c r="Z31" i="12"/>
  <c r="AA31" i="12"/>
  <c r="AB31" i="12"/>
  <c r="AC31" i="12"/>
  <c r="AD31" i="12"/>
  <c r="AE31" i="12"/>
  <c r="AF31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U33" i="12"/>
  <c r="V33" i="12"/>
  <c r="W33" i="12"/>
  <c r="X33" i="12"/>
  <c r="Y33" i="12"/>
  <c r="Z33" i="12"/>
  <c r="AA33" i="12"/>
  <c r="AB33" i="12"/>
  <c r="AC33" i="12"/>
  <c r="AD33" i="12"/>
  <c r="AE33" i="12"/>
  <c r="AF33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U35" i="12"/>
  <c r="V35" i="12"/>
  <c r="W35" i="12"/>
  <c r="X35" i="12"/>
  <c r="Y35" i="12"/>
  <c r="Z35" i="12"/>
  <c r="AA35" i="12"/>
  <c r="AB35" i="12"/>
  <c r="AC35" i="12"/>
  <c r="AD35" i="12"/>
  <c r="AE35" i="12"/>
  <c r="AF35" i="12"/>
  <c r="U36" i="12"/>
  <c r="V36" i="12"/>
  <c r="W36" i="12"/>
  <c r="X36" i="12"/>
  <c r="Y36" i="12"/>
  <c r="Z36" i="12"/>
  <c r="AA36" i="12"/>
  <c r="AB36" i="12"/>
  <c r="AC36" i="12"/>
  <c r="AD36" i="12"/>
  <c r="AE36" i="12"/>
  <c r="AF36" i="12"/>
  <c r="U37" i="12"/>
  <c r="V37" i="12"/>
  <c r="W37" i="12"/>
  <c r="X37" i="12"/>
  <c r="Y37" i="12"/>
  <c r="Z37" i="12"/>
  <c r="AA37" i="12"/>
  <c r="AB37" i="12"/>
  <c r="AC37" i="12"/>
  <c r="AD37" i="12"/>
  <c r="AE37" i="12"/>
  <c r="AF37" i="12"/>
  <c r="U38" i="12"/>
  <c r="V38" i="12"/>
  <c r="W38" i="12"/>
  <c r="X38" i="12"/>
  <c r="Y38" i="12"/>
  <c r="Z38" i="12"/>
  <c r="AA38" i="12"/>
  <c r="AB38" i="12"/>
  <c r="AC38" i="12"/>
  <c r="AD38" i="12"/>
  <c r="AE38" i="12"/>
  <c r="AF38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U45" i="12"/>
  <c r="V45" i="12"/>
  <c r="W45" i="12"/>
  <c r="X45" i="12"/>
  <c r="Y45" i="12"/>
  <c r="Z45" i="12"/>
  <c r="AA45" i="12"/>
  <c r="AB45" i="12"/>
  <c r="AC45" i="12"/>
  <c r="AD45" i="12"/>
  <c r="AE45" i="12"/>
  <c r="AF45" i="12"/>
  <c r="U46" i="12"/>
  <c r="V46" i="12"/>
  <c r="W46" i="12"/>
  <c r="X46" i="12"/>
  <c r="Y46" i="12"/>
  <c r="Z46" i="12"/>
  <c r="AA46" i="12"/>
  <c r="AB46" i="12"/>
  <c r="AC46" i="12"/>
  <c r="AD46" i="12"/>
  <c r="AE46" i="12"/>
  <c r="AF46" i="12"/>
  <c r="U47" i="12"/>
  <c r="V47" i="12"/>
  <c r="W47" i="12"/>
  <c r="X47" i="12"/>
  <c r="Y47" i="12"/>
  <c r="Z47" i="12"/>
  <c r="AA47" i="12"/>
  <c r="AB47" i="12"/>
  <c r="AC47" i="12"/>
  <c r="AD47" i="12"/>
  <c r="AE47" i="12"/>
  <c r="AF47" i="12"/>
  <c r="U48" i="12"/>
  <c r="V48" i="12"/>
  <c r="W48" i="12"/>
  <c r="X48" i="12"/>
  <c r="Y48" i="12"/>
  <c r="Z48" i="12"/>
  <c r="AA48" i="12"/>
  <c r="AB48" i="12"/>
  <c r="AC48" i="12"/>
  <c r="AD48" i="12"/>
  <c r="AE48" i="12"/>
  <c r="AF48" i="12"/>
  <c r="U49" i="12"/>
  <c r="V49" i="12"/>
  <c r="W49" i="12"/>
  <c r="X49" i="12"/>
  <c r="Y49" i="12"/>
  <c r="Z49" i="12"/>
  <c r="AA49" i="12"/>
  <c r="AB49" i="12"/>
  <c r="AC49" i="12"/>
  <c r="AD49" i="12"/>
  <c r="AE49" i="12"/>
  <c r="AF49" i="12"/>
  <c r="U50" i="12"/>
  <c r="V50" i="12"/>
  <c r="W50" i="12"/>
  <c r="X50" i="12"/>
  <c r="Y50" i="12"/>
  <c r="Z50" i="12"/>
  <c r="AA50" i="12"/>
  <c r="AB50" i="12"/>
  <c r="AC50" i="12"/>
  <c r="AD50" i="12"/>
  <c r="AE50" i="12"/>
  <c r="AF50" i="12"/>
  <c r="U51" i="12"/>
  <c r="V51" i="12"/>
  <c r="W51" i="12"/>
  <c r="X51" i="12"/>
  <c r="Y51" i="12"/>
  <c r="Z51" i="12"/>
  <c r="AA51" i="12"/>
  <c r="AB51" i="12"/>
  <c r="AC51" i="12"/>
  <c r="AD51" i="12"/>
  <c r="AE51" i="12"/>
  <c r="AF51" i="12"/>
  <c r="U52" i="12"/>
  <c r="V52" i="12"/>
  <c r="W52" i="12"/>
  <c r="X52" i="12"/>
  <c r="Y52" i="12"/>
  <c r="Z52" i="12"/>
  <c r="AA52" i="12"/>
  <c r="AB52" i="12"/>
  <c r="AC52" i="12"/>
  <c r="AD52" i="12"/>
  <c r="AE52" i="12"/>
  <c r="AF52" i="12"/>
  <c r="U53" i="12"/>
  <c r="V53" i="12"/>
  <c r="W53" i="12"/>
  <c r="X53" i="12"/>
  <c r="Y53" i="12"/>
  <c r="Z53" i="12"/>
  <c r="AA53" i="12"/>
  <c r="AB53" i="12"/>
  <c r="AC53" i="12"/>
  <c r="AD53" i="12"/>
  <c r="AE53" i="12"/>
  <c r="AF53" i="12"/>
  <c r="U54" i="12"/>
  <c r="V54" i="12"/>
  <c r="W54" i="12"/>
  <c r="X54" i="12"/>
  <c r="Y54" i="12"/>
  <c r="Z54" i="12"/>
  <c r="AA54" i="12"/>
  <c r="AB54" i="12"/>
  <c r="AC54" i="12"/>
  <c r="AD54" i="12"/>
  <c r="AE54" i="12"/>
  <c r="AF54" i="12"/>
  <c r="U55" i="12"/>
  <c r="V55" i="12"/>
  <c r="W55" i="12"/>
  <c r="X55" i="12"/>
  <c r="Y55" i="12"/>
  <c r="Z55" i="12"/>
  <c r="AA55" i="12"/>
  <c r="AB55" i="12"/>
  <c r="AC55" i="12"/>
  <c r="AD55" i="12"/>
  <c r="AE55" i="12"/>
  <c r="AF55" i="12"/>
  <c r="U56" i="12"/>
  <c r="V56" i="12"/>
  <c r="W56" i="12"/>
  <c r="X56" i="12"/>
  <c r="Y56" i="12"/>
  <c r="Z56" i="12"/>
  <c r="AA56" i="12"/>
  <c r="AB56" i="12"/>
  <c r="AC56" i="12"/>
  <c r="AD56" i="12"/>
  <c r="AE56" i="12"/>
  <c r="AF56" i="12"/>
  <c r="U57" i="12"/>
  <c r="V57" i="12"/>
  <c r="W57" i="12"/>
  <c r="X57" i="12"/>
  <c r="Y57" i="12"/>
  <c r="Z57" i="12"/>
  <c r="AA57" i="12"/>
  <c r="AB57" i="12"/>
  <c r="AC57" i="12"/>
  <c r="AD57" i="12"/>
  <c r="AE57" i="12"/>
  <c r="AF57" i="12"/>
  <c r="U58" i="12"/>
  <c r="V58" i="12"/>
  <c r="W58" i="12"/>
  <c r="X58" i="12"/>
  <c r="Y58" i="12"/>
  <c r="Z58" i="12"/>
  <c r="AA58" i="12"/>
  <c r="AB58" i="12"/>
  <c r="AC58" i="12"/>
  <c r="AD58" i="12"/>
  <c r="AE58" i="12"/>
  <c r="AF58" i="12"/>
  <c r="U59" i="12"/>
  <c r="V59" i="12"/>
  <c r="W59" i="12"/>
  <c r="X59" i="12"/>
  <c r="Y59" i="12"/>
  <c r="Z59" i="12"/>
  <c r="AA59" i="12"/>
  <c r="AB59" i="12"/>
  <c r="AC59" i="12"/>
  <c r="AD59" i="12"/>
  <c r="AE59" i="12"/>
  <c r="AF59" i="12"/>
  <c r="U60" i="12"/>
  <c r="V60" i="12"/>
  <c r="W60" i="12"/>
  <c r="X60" i="12"/>
  <c r="Y60" i="12"/>
  <c r="Z60" i="12"/>
  <c r="AA60" i="12"/>
  <c r="AB60" i="12"/>
  <c r="AC60" i="12"/>
  <c r="AD60" i="12"/>
  <c r="AE60" i="12"/>
  <c r="AF60" i="12"/>
  <c r="U61" i="12"/>
  <c r="V61" i="12"/>
  <c r="W61" i="12"/>
  <c r="X61" i="12"/>
  <c r="Y61" i="12"/>
  <c r="Z61" i="12"/>
  <c r="AA61" i="12"/>
  <c r="AB61" i="12"/>
  <c r="AC61" i="12"/>
  <c r="AD61" i="12"/>
  <c r="AE61" i="12"/>
  <c r="AF61" i="12"/>
  <c r="U62" i="12"/>
  <c r="V62" i="12"/>
  <c r="W62" i="12"/>
  <c r="X62" i="12"/>
  <c r="Y62" i="12"/>
  <c r="Z62" i="12"/>
  <c r="AA62" i="12"/>
  <c r="AB62" i="12"/>
  <c r="AC62" i="12"/>
  <c r="AD62" i="12"/>
  <c r="AE62" i="12"/>
  <c r="AF62" i="12"/>
  <c r="U63" i="12"/>
  <c r="V63" i="12"/>
  <c r="W63" i="12"/>
  <c r="X63" i="12"/>
  <c r="Y63" i="12"/>
  <c r="Z63" i="12"/>
  <c r="AA63" i="12"/>
  <c r="AB63" i="12"/>
  <c r="AC63" i="12"/>
  <c r="AD63" i="12"/>
  <c r="AE63" i="12"/>
  <c r="AF63" i="12"/>
  <c r="U64" i="12"/>
  <c r="V64" i="12"/>
  <c r="W64" i="12"/>
  <c r="X64" i="12"/>
  <c r="Y64" i="12"/>
  <c r="Z64" i="12"/>
  <c r="AA64" i="12"/>
  <c r="AB64" i="12"/>
  <c r="AC64" i="12"/>
  <c r="AD64" i="12"/>
  <c r="AE64" i="12"/>
  <c r="AF64" i="12"/>
  <c r="U65" i="12"/>
  <c r="V65" i="12"/>
  <c r="W65" i="12"/>
  <c r="X65" i="12"/>
  <c r="Y65" i="12"/>
  <c r="Z65" i="12"/>
  <c r="AA65" i="12"/>
  <c r="AB65" i="12"/>
  <c r="AC65" i="12"/>
  <c r="AD65" i="12"/>
  <c r="AE65" i="12"/>
  <c r="AF65" i="12"/>
  <c r="U66" i="12"/>
  <c r="V66" i="12"/>
  <c r="W66" i="12"/>
  <c r="X66" i="12"/>
  <c r="Y66" i="12"/>
  <c r="Z66" i="12"/>
  <c r="AA66" i="12"/>
  <c r="AB66" i="12"/>
  <c r="AC66" i="12"/>
  <c r="AD66" i="12"/>
  <c r="AE66" i="12"/>
  <c r="AF66" i="12"/>
  <c r="U67" i="12"/>
  <c r="V67" i="12"/>
  <c r="W67" i="12"/>
  <c r="X67" i="12"/>
  <c r="Y67" i="12"/>
  <c r="Z67" i="12"/>
  <c r="AA67" i="12"/>
  <c r="AB67" i="12"/>
  <c r="AC67" i="12"/>
  <c r="AD67" i="12"/>
  <c r="AE67" i="12"/>
  <c r="AF67" i="12"/>
  <c r="U68" i="12"/>
  <c r="V68" i="12"/>
  <c r="W68" i="12"/>
  <c r="X68" i="12"/>
  <c r="Y68" i="12"/>
  <c r="Z68" i="12"/>
  <c r="AA68" i="12"/>
  <c r="AB68" i="12"/>
  <c r="AC68" i="12"/>
  <c r="AD68" i="12"/>
  <c r="AE68" i="12"/>
  <c r="AF68" i="12"/>
  <c r="U69" i="12"/>
  <c r="V69" i="12"/>
  <c r="W69" i="12"/>
  <c r="X69" i="12"/>
  <c r="Y69" i="12"/>
  <c r="Z69" i="12"/>
  <c r="AA69" i="12"/>
  <c r="AB69" i="12"/>
  <c r="AC69" i="12"/>
  <c r="AD69" i="12"/>
  <c r="AE69" i="12"/>
  <c r="AF69" i="12"/>
  <c r="U70" i="12"/>
  <c r="V70" i="12"/>
  <c r="W70" i="12"/>
  <c r="X70" i="12"/>
  <c r="Y70" i="12"/>
  <c r="Z70" i="12"/>
  <c r="AA70" i="12"/>
  <c r="AB70" i="12"/>
  <c r="AC70" i="12"/>
  <c r="AD70" i="12"/>
  <c r="AE70" i="12"/>
  <c r="AF70" i="12"/>
  <c r="U71" i="12"/>
  <c r="V71" i="12"/>
  <c r="W71" i="12"/>
  <c r="X71" i="12"/>
  <c r="Y71" i="12"/>
  <c r="Z71" i="12"/>
  <c r="AA71" i="12"/>
  <c r="AB71" i="12"/>
  <c r="AC71" i="12"/>
  <c r="AD71" i="12"/>
  <c r="AE71" i="12"/>
  <c r="AF71" i="12"/>
  <c r="U72" i="12"/>
  <c r="V72" i="12"/>
  <c r="W72" i="12"/>
  <c r="X72" i="12"/>
  <c r="Y72" i="12"/>
  <c r="Z72" i="12"/>
  <c r="AA72" i="12"/>
  <c r="AB72" i="12"/>
  <c r="AC72" i="12"/>
  <c r="AD72" i="12"/>
  <c r="AE72" i="12"/>
  <c r="AF72" i="12"/>
  <c r="U73" i="12"/>
  <c r="V73" i="12"/>
  <c r="W73" i="12"/>
  <c r="X73" i="12"/>
  <c r="Y73" i="12"/>
  <c r="Z73" i="12"/>
  <c r="AA73" i="12"/>
  <c r="AB73" i="12"/>
  <c r="AC73" i="12"/>
  <c r="AD73" i="12"/>
  <c r="AE73" i="12"/>
  <c r="AF73" i="12"/>
  <c r="U74" i="12"/>
  <c r="V74" i="12"/>
  <c r="W74" i="12"/>
  <c r="X74" i="12"/>
  <c r="Y74" i="12"/>
  <c r="Z74" i="12"/>
  <c r="AA74" i="12"/>
  <c r="AB74" i="12"/>
  <c r="AC74" i="12"/>
  <c r="AD74" i="12"/>
  <c r="AE74" i="12"/>
  <c r="AF74" i="12"/>
  <c r="U75" i="12"/>
  <c r="V75" i="12"/>
  <c r="W75" i="12"/>
  <c r="X75" i="12"/>
  <c r="Y75" i="12"/>
  <c r="Z75" i="12"/>
  <c r="AA75" i="12"/>
  <c r="AB75" i="12"/>
  <c r="AC75" i="12"/>
  <c r="AD75" i="12"/>
  <c r="AE75" i="12"/>
  <c r="AF75" i="12"/>
  <c r="U76" i="12"/>
  <c r="V76" i="12"/>
  <c r="W76" i="12"/>
  <c r="X76" i="12"/>
  <c r="Y76" i="12"/>
  <c r="Z76" i="12"/>
  <c r="AA76" i="12"/>
  <c r="AB76" i="12"/>
  <c r="AC76" i="12"/>
  <c r="AD76" i="12"/>
  <c r="AE76" i="12"/>
  <c r="AF76" i="12"/>
  <c r="U77" i="12"/>
  <c r="V77" i="12"/>
  <c r="W77" i="12"/>
  <c r="X77" i="12"/>
  <c r="Y77" i="12"/>
  <c r="Z77" i="12"/>
  <c r="AA77" i="12"/>
  <c r="AB77" i="12"/>
  <c r="AC77" i="12"/>
  <c r="AD77" i="12"/>
  <c r="AE77" i="12"/>
  <c r="AF77" i="12"/>
  <c r="U78" i="12"/>
  <c r="V78" i="12"/>
  <c r="W78" i="12"/>
  <c r="X78" i="12"/>
  <c r="Y78" i="12"/>
  <c r="Z78" i="12"/>
  <c r="AA78" i="12"/>
  <c r="AB78" i="12"/>
  <c r="AC78" i="12"/>
  <c r="AD78" i="12"/>
  <c r="AE78" i="12"/>
  <c r="AF78" i="12"/>
  <c r="U79" i="12"/>
  <c r="V79" i="12"/>
  <c r="W79" i="12"/>
  <c r="X79" i="12"/>
  <c r="Y79" i="12"/>
  <c r="Z79" i="12"/>
  <c r="AA79" i="12"/>
  <c r="AB79" i="12"/>
  <c r="AC79" i="12"/>
  <c r="AD79" i="12"/>
  <c r="AE79" i="12"/>
  <c r="AF79" i="12"/>
  <c r="U80" i="12"/>
  <c r="V80" i="12"/>
  <c r="W80" i="12"/>
  <c r="X80" i="12"/>
  <c r="Y80" i="12"/>
  <c r="Z80" i="12"/>
  <c r="AA80" i="12"/>
  <c r="AB80" i="12"/>
  <c r="AC80" i="12"/>
  <c r="AD80" i="12"/>
  <c r="AE80" i="12"/>
  <c r="AF80" i="12"/>
  <c r="S10" i="12"/>
  <c r="T10" i="12" s="1"/>
  <c r="S11" i="12"/>
  <c r="T11" i="12" s="1"/>
  <c r="S12" i="12"/>
  <c r="T12" i="12" s="1"/>
  <c r="S13" i="12"/>
  <c r="T13" i="12" s="1"/>
  <c r="S14" i="12"/>
  <c r="T14" i="12" s="1"/>
  <c r="S15" i="12"/>
  <c r="T15" i="12" s="1"/>
  <c r="S16" i="12"/>
  <c r="T16" i="12" s="1"/>
  <c r="S17" i="12"/>
  <c r="T17" i="12" s="1"/>
  <c r="S18" i="12"/>
  <c r="T18" i="12" s="1"/>
  <c r="S19" i="12"/>
  <c r="T19" i="12" s="1"/>
  <c r="S20" i="12"/>
  <c r="T20" i="12" s="1"/>
  <c r="S21" i="12"/>
  <c r="T21" i="12" s="1"/>
  <c r="S22" i="12"/>
  <c r="T22" i="12" s="1"/>
  <c r="S23" i="12"/>
  <c r="T23" i="12" s="1"/>
  <c r="S24" i="12"/>
  <c r="T24" i="12" s="1"/>
  <c r="S25" i="12"/>
  <c r="T25" i="12" s="1"/>
  <c r="S26" i="12"/>
  <c r="T26" i="12" s="1"/>
  <c r="S29" i="12"/>
  <c r="T29" i="12" s="1"/>
  <c r="S30" i="12"/>
  <c r="T30" i="12" s="1"/>
  <c r="S31" i="12"/>
  <c r="T31" i="12" s="1"/>
  <c r="S32" i="12"/>
  <c r="T32" i="12" s="1"/>
  <c r="S33" i="12"/>
  <c r="T33" i="12" s="1"/>
  <c r="S34" i="12"/>
  <c r="T34" i="12" s="1"/>
  <c r="S35" i="12"/>
  <c r="T35" i="12" s="1"/>
  <c r="S36" i="12"/>
  <c r="T36" i="12" s="1"/>
  <c r="S37" i="12"/>
  <c r="T37" i="12" s="1"/>
  <c r="S38" i="12"/>
  <c r="T38" i="12" s="1"/>
  <c r="S39" i="12"/>
  <c r="T39" i="12" s="1"/>
  <c r="S40" i="12"/>
  <c r="T40" i="12" s="1"/>
  <c r="S41" i="12"/>
  <c r="T41" i="12" s="1"/>
  <c r="S42" i="12"/>
  <c r="T42" i="12" s="1"/>
  <c r="S43" i="12"/>
  <c r="T43" i="12" s="1"/>
  <c r="S44" i="12"/>
  <c r="T44" i="12" s="1"/>
  <c r="S45" i="12"/>
  <c r="T45" i="12" s="1"/>
  <c r="S46" i="12"/>
  <c r="T46" i="12" s="1"/>
  <c r="S47" i="12"/>
  <c r="T47" i="12" s="1"/>
  <c r="S48" i="12"/>
  <c r="T48" i="12" s="1"/>
  <c r="S49" i="12"/>
  <c r="T49" i="12" s="1"/>
  <c r="S50" i="12"/>
  <c r="T50" i="12" s="1"/>
  <c r="S51" i="12"/>
  <c r="T51" i="12" s="1"/>
  <c r="S52" i="12"/>
  <c r="T52" i="12" s="1"/>
  <c r="S53" i="12"/>
  <c r="T53" i="12" s="1"/>
  <c r="S54" i="12"/>
  <c r="T54" i="12" s="1"/>
  <c r="S55" i="12"/>
  <c r="T55" i="12" s="1"/>
  <c r="S56" i="12"/>
  <c r="T56" i="12" s="1"/>
  <c r="S57" i="12"/>
  <c r="T57" i="12" s="1"/>
  <c r="S58" i="12"/>
  <c r="T58" i="12" s="1"/>
  <c r="S59" i="12"/>
  <c r="T59" i="12" s="1"/>
  <c r="S60" i="12"/>
  <c r="T60" i="12" s="1"/>
  <c r="S61" i="12"/>
  <c r="T61" i="12" s="1"/>
  <c r="S62" i="12"/>
  <c r="T62" i="12" s="1"/>
  <c r="S63" i="12"/>
  <c r="T63" i="12" s="1"/>
  <c r="S64" i="12"/>
  <c r="T64" i="12" s="1"/>
  <c r="S65" i="12"/>
  <c r="T65" i="12" s="1"/>
  <c r="S66" i="12"/>
  <c r="T66" i="12" s="1"/>
  <c r="S67" i="12"/>
  <c r="T67" i="12" s="1"/>
  <c r="S68" i="12"/>
  <c r="T68" i="12" s="1"/>
  <c r="S69" i="12"/>
  <c r="T69" i="12" s="1"/>
  <c r="S70" i="12"/>
  <c r="T70" i="12" s="1"/>
  <c r="S71" i="12"/>
  <c r="T71" i="12" s="1"/>
  <c r="S72" i="12"/>
  <c r="T72" i="12" s="1"/>
  <c r="S73" i="12"/>
  <c r="T73" i="12" s="1"/>
  <c r="S74" i="12"/>
  <c r="T74" i="12" s="1"/>
  <c r="S75" i="12"/>
  <c r="T75" i="12" s="1"/>
  <c r="S76" i="12"/>
  <c r="T76" i="12" s="1"/>
  <c r="S77" i="12"/>
  <c r="T77" i="12" s="1"/>
  <c r="S78" i="12"/>
  <c r="T78" i="12" s="1"/>
  <c r="S79" i="12"/>
  <c r="T79" i="12" s="1"/>
  <c r="S80" i="12"/>
  <c r="T80" i="12" s="1"/>
  <c r="AF9" i="12" l="1"/>
  <c r="AE9" i="12"/>
  <c r="AD9" i="12"/>
  <c r="AC9" i="12"/>
  <c r="AB9" i="12"/>
  <c r="AA9" i="12"/>
  <c r="Z9" i="12"/>
  <c r="Y9" i="12"/>
  <c r="X9" i="12"/>
  <c r="W9" i="12"/>
  <c r="V9" i="12"/>
  <c r="U9" i="12"/>
  <c r="U81" i="12" l="1"/>
  <c r="V81" i="12"/>
  <c r="X81" i="12"/>
  <c r="Z81" i="12"/>
  <c r="AD81" i="12"/>
  <c r="AF81" i="12"/>
  <c r="AE81" i="12"/>
  <c r="AB81" i="12"/>
  <c r="Y81" i="12"/>
  <c r="AC81" i="12"/>
  <c r="W81" i="12"/>
  <c r="AA81" i="12"/>
  <c r="S9" i="12" l="1"/>
  <c r="T9" i="12" s="1"/>
  <c r="T81" i="12" l="1"/>
</calcChain>
</file>

<file path=xl/sharedStrings.xml><?xml version="1.0" encoding="utf-8"?>
<sst xmlns="http://schemas.openxmlformats.org/spreadsheetml/2006/main" count="1507" uniqueCount="373">
  <si>
    <t xml:space="preserve">  </t>
  </si>
  <si>
    <t>Գնման առարկայի</t>
  </si>
  <si>
    <t>Գնման ձև /ընթացակարգը/</t>
  </si>
  <si>
    <t>Չափման միավորը</t>
  </si>
  <si>
    <t>Միավորի գինը</t>
  </si>
  <si>
    <t>Ընդամենը ծախսերը /դրամ/</t>
  </si>
  <si>
    <t>Քանակը</t>
  </si>
  <si>
    <t>Միջանցիկ կոդը` ըստ CPV դասակարգման</t>
  </si>
  <si>
    <t>Անվանումը</t>
  </si>
  <si>
    <t>ԳՀ</t>
  </si>
  <si>
    <t>կգ</t>
  </si>
  <si>
    <t>Ձու</t>
  </si>
  <si>
    <t>հատ</t>
  </si>
  <si>
    <t>Սմբուկ</t>
  </si>
  <si>
    <t>Բանան</t>
  </si>
  <si>
    <t>Գազար</t>
  </si>
  <si>
    <t>Ճակնդեղ</t>
  </si>
  <si>
    <t>Նարինջ</t>
  </si>
  <si>
    <t>Սոխ</t>
  </si>
  <si>
    <t>Լոլիկ</t>
  </si>
  <si>
    <t>Արքայանարինջ</t>
  </si>
  <si>
    <t>Մանդարին</t>
  </si>
  <si>
    <t>Չամիչ</t>
  </si>
  <si>
    <t>Բուսական յուղ</t>
  </si>
  <si>
    <t>Թթվասեր</t>
  </si>
  <si>
    <t>Կարագ սերուցքային</t>
  </si>
  <si>
    <t>Կաթնաշոռ</t>
  </si>
  <si>
    <t>Մածուն</t>
  </si>
  <si>
    <t>լիտր</t>
  </si>
  <si>
    <t>Պանիր</t>
  </si>
  <si>
    <t>Ալյուր</t>
  </si>
  <si>
    <t>Հնդկաձավար</t>
  </si>
  <si>
    <t>Ոսպ</t>
  </si>
  <si>
    <t>Մակարոն</t>
  </si>
  <si>
    <t>Բրինձ</t>
  </si>
  <si>
    <t>Հաց</t>
  </si>
  <si>
    <t>Թխվածքաբլիթ</t>
  </si>
  <si>
    <t xml:space="preserve">Կաթ </t>
  </si>
  <si>
    <t>Տոմատի մածուկ</t>
  </si>
  <si>
    <t>Շաքարավազ</t>
  </si>
  <si>
    <t>Ջեմ ծիրանի</t>
  </si>
  <si>
    <t>Թեյ</t>
  </si>
  <si>
    <t>Սպիտակաձավար</t>
  </si>
  <si>
    <t>Վաֆլի</t>
  </si>
  <si>
    <t>Կաղամբ</t>
  </si>
  <si>
    <t>Կարտոֆիլ</t>
  </si>
  <si>
    <t>Վարունգ</t>
  </si>
  <si>
    <t>Գարեձավար</t>
  </si>
  <si>
    <t>Միս տավարի</t>
  </si>
  <si>
    <t>Խաղող</t>
  </si>
  <si>
    <t>Սխտոր</t>
  </si>
  <si>
    <t>Խնձոր</t>
  </si>
  <si>
    <t>Կանաչի</t>
  </si>
  <si>
    <t>կապ</t>
  </si>
  <si>
    <t>Ծիրան</t>
  </si>
  <si>
    <t>Բալ</t>
  </si>
  <si>
    <t>Տանձ</t>
  </si>
  <si>
    <t>Սալոր</t>
  </si>
  <si>
    <t>Դեղձ</t>
  </si>
  <si>
    <t>Բլղուր</t>
  </si>
  <si>
    <t>Ցորենաձավար</t>
  </si>
  <si>
    <t>ՄԱ</t>
  </si>
  <si>
    <t xml:space="preserve">Ջրամատակարարում </t>
  </si>
  <si>
    <t>Աղբահանություն</t>
  </si>
  <si>
    <t xml:space="preserve">էլեկտրաէներգիա </t>
  </si>
  <si>
    <t xml:space="preserve">Կապի ծառայություն </t>
  </si>
  <si>
    <t>Հաց տարեկանի</t>
  </si>
  <si>
    <t>Հազար /մառոլ/</t>
  </si>
  <si>
    <t>Պատվիրատուն                             Տաշիրի  համայնքի  համար 3 ՆՈՒՀ ՀՈԱԿ</t>
  </si>
  <si>
    <t>15821500/1</t>
  </si>
  <si>
    <t>15821500/2</t>
  </si>
  <si>
    <t>15821500/3</t>
  </si>
  <si>
    <t>18421130/1</t>
  </si>
  <si>
    <t>տուփ</t>
  </si>
  <si>
    <t>զույգ</t>
  </si>
  <si>
    <t>Բախիլ</t>
  </si>
  <si>
    <t>Գլխարկ</t>
  </si>
  <si>
    <t>Պայմանագիր ծնող- մանկապ.</t>
  </si>
  <si>
    <t>Սավան-տակդիր</t>
  </si>
  <si>
    <t xml:space="preserve">                         1.5 ԴԵՂՈՐԱՅՔ  /հոդված 4266/</t>
  </si>
  <si>
    <t>Ավել</t>
  </si>
  <si>
    <t>Օճառ Տնտեսական</t>
  </si>
  <si>
    <t>Ախտահանող հեղուկ</t>
  </si>
  <si>
    <t>Խողովակները ախտահանող հեղուկ</t>
  </si>
  <si>
    <t>Ապակի մաքրելու հեղուկ</t>
  </si>
  <si>
    <t>Զուգարանի թուղթ</t>
  </si>
  <si>
    <t>Մաքրող փոշի</t>
  </si>
  <si>
    <t>Ռետինե ձեռնոց</t>
  </si>
  <si>
    <t>Սեղան մաքրելու լաթ</t>
  </si>
  <si>
    <t>Գոգաթիակ</t>
  </si>
  <si>
    <t>Սննդային տոպրակ</t>
  </si>
  <si>
    <t>Աշխատանքային ձեռնոց</t>
  </si>
  <si>
    <t>Զուգարանի խոզանակ</t>
  </si>
  <si>
    <t>Թուղթ Ա4</t>
  </si>
  <si>
    <t>Գունավոր թուղթ</t>
  </si>
  <si>
    <t>Գունավոր մատիտ 12գույն</t>
  </si>
  <si>
    <t>Պլաստիլին 12 գույն</t>
  </si>
  <si>
    <t>Ջրաներկ</t>
  </si>
  <si>
    <t>Նկարչական վրձին</t>
  </si>
  <si>
    <t xml:space="preserve">Թղթապանակ </t>
  </si>
  <si>
    <t>Գրիչ</t>
  </si>
  <si>
    <t>Սոսինձ</t>
  </si>
  <si>
    <t>Շտրիխ</t>
  </si>
  <si>
    <t>Ամրակ</t>
  </si>
  <si>
    <t>Կոճգամ</t>
  </si>
  <si>
    <t>Սրիչ</t>
  </si>
  <si>
    <t>Սեղմակ</t>
  </si>
  <si>
    <t>Կավիճ</t>
  </si>
  <si>
    <t>Սոսինձ էմուլսիա</t>
  </si>
  <si>
    <t>Ռետին</t>
  </si>
  <si>
    <t>Նշումների թուղթ կպչուն</t>
  </si>
  <si>
    <t>Հաշվման փայտիկներ</t>
  </si>
  <si>
    <t>Կարիչ</t>
  </si>
  <si>
    <t>Կարիչի ասեղ</t>
  </si>
  <si>
    <t>Ֆայլ</t>
  </si>
  <si>
    <t>Հաճախումների մատյան</t>
  </si>
  <si>
    <t>Պահեստի  գիրք</t>
  </si>
  <si>
    <t>Հավի կրծքամիս</t>
  </si>
  <si>
    <t>Լոբի  հատիկ</t>
  </si>
  <si>
    <t>Խոհանոցային ձեռքի թղթե սրբիչ</t>
  </si>
  <si>
    <t>39831210</t>
  </si>
  <si>
    <t>39831240</t>
  </si>
  <si>
    <t>19642000</t>
  </si>
  <si>
    <t>30197625</t>
  </si>
  <si>
    <t>Գրասենյակային գիրք</t>
  </si>
  <si>
    <t>մայիս</t>
  </si>
  <si>
    <t xml:space="preserve">Հատակ մաքրելու լաթ </t>
  </si>
  <si>
    <t>Վատման գունավոր</t>
  </si>
  <si>
    <t>22820000</t>
  </si>
  <si>
    <t>22811110</t>
  </si>
  <si>
    <t>39263200</t>
  </si>
  <si>
    <t>33141226</t>
  </si>
  <si>
    <t>Բժշկական օգնության միջոցներ/բազմակոմպոնենտ/</t>
  </si>
  <si>
    <t>Թղթապանակ /ռեգիստր/</t>
  </si>
  <si>
    <t>Վատման սպիտակ</t>
  </si>
  <si>
    <t>Գուաշ 12գույն</t>
  </si>
  <si>
    <t>Դռան մուտքի գորգ</t>
  </si>
  <si>
    <t>Սպունգ ամանի</t>
  </si>
  <si>
    <t>Սպիտակեցնող հեղուկ</t>
  </si>
  <si>
    <t>1.4  ՀԱՏՈՒԿ ՆՊԱՏԱԿԱՅԻՆ ԱՅԼ ՆՅՈՒԹԵՐ /հոդված 4269/</t>
  </si>
  <si>
    <t>24451141</t>
  </si>
  <si>
    <t>Խոնավածուծ սպեղանի</t>
  </si>
  <si>
    <t>սրվակ</t>
  </si>
  <si>
    <t>Բամբակ</t>
  </si>
  <si>
    <t>Յոդի ոգեթուրմ</t>
  </si>
  <si>
    <t>Բայդագայի կաշտան ֆորտե</t>
  </si>
  <si>
    <t>Սինտոմիցին</t>
  </si>
  <si>
    <t>Ձեռնոց բժշկական /ստերիլ/</t>
  </si>
  <si>
    <t>Ալկոգել</t>
  </si>
  <si>
    <t>1.4 Շենքերի և կառույցների ընթացիկ նորոգում և պահպանում որից`  /հոդված 4251/</t>
  </si>
  <si>
    <t>Վնասատուների դեմ պայքարի ծառայություն</t>
  </si>
  <si>
    <t>90921200</t>
  </si>
  <si>
    <t>50311250</t>
  </si>
  <si>
    <t>Պատճենահանող սարքերի պահպանման ծառայություն</t>
  </si>
  <si>
    <t>գինը</t>
  </si>
  <si>
    <t>Ընդամենը</t>
  </si>
  <si>
    <t>Կեռաս</t>
  </si>
  <si>
    <t>Տաշիրի համար 3ՆՈՒՀ ՀՈԱԿ</t>
  </si>
  <si>
    <t>ՍՆՆԴԻ ՁԵՌՔԲԵՐՄԱՆ</t>
  </si>
  <si>
    <t>ԳՆՄԱՆ ԺԱՄԱՆԱԿԱՑՈՒՅՑ</t>
  </si>
  <si>
    <t>Հ/Հ</t>
  </si>
  <si>
    <t xml:space="preserve">Ապրանքի </t>
  </si>
  <si>
    <t>Ապրանքի
 անվանումը</t>
  </si>
  <si>
    <t>Չափման
 միավորը</t>
  </si>
  <si>
    <t>Միավորի 
գինը</t>
  </si>
  <si>
    <t>Հունվար</t>
  </si>
  <si>
    <t>փետրվար</t>
  </si>
  <si>
    <t>Մարտ</t>
  </si>
  <si>
    <t>Ապրիլ</t>
  </si>
  <si>
    <t>հունիս</t>
  </si>
  <si>
    <t xml:space="preserve">հուլիս </t>
  </si>
  <si>
    <t>օգոստոս</t>
  </si>
  <si>
    <t xml:space="preserve">սեպտեմբեր </t>
  </si>
  <si>
    <t>հոկտեմբեր</t>
  </si>
  <si>
    <t xml:space="preserve"> նոյեմբեր</t>
  </si>
  <si>
    <t>դեկտեմբեր</t>
  </si>
  <si>
    <t>քանակը</t>
  </si>
  <si>
    <t>Վարսկաձավար</t>
  </si>
  <si>
    <t>X</t>
  </si>
  <si>
    <t>Ոլոռ  հատիկ դեղին</t>
  </si>
  <si>
    <t>Բիբար կանաչ</t>
  </si>
  <si>
    <t>Աղ յոդացված</t>
  </si>
  <si>
    <t>Կակաո փոշի</t>
  </si>
  <si>
    <t>Կարտոֆիլի ալյուր</t>
  </si>
  <si>
    <t>Ելակ</t>
  </si>
  <si>
    <t>Ազնվամորի</t>
  </si>
  <si>
    <t>Բրոկոլի</t>
  </si>
  <si>
    <t>Հոն</t>
  </si>
  <si>
    <t>Սերկևիլ</t>
  </si>
  <si>
    <t>Արմավ</t>
  </si>
  <si>
    <t>Մեղրաբլիթ</t>
  </si>
  <si>
    <t xml:space="preserve">Լվացքի փոշի </t>
  </si>
  <si>
    <t>Անձեռոցիկ</t>
  </si>
  <si>
    <t xml:space="preserve">Ամանի հեղուկ </t>
  </si>
  <si>
    <t>Սննդային պոլիէթիլենային թաղանթ</t>
  </si>
  <si>
    <t>Քացախ</t>
  </si>
  <si>
    <t>Ջրաներկի բաժակ</t>
  </si>
  <si>
    <t>2.ԾԱՌԱՅՈՒԹՅՈՒՆՆԵՐ/ հոդված 4239/ ,որից`</t>
  </si>
  <si>
    <t>Կերակրի սոդա</t>
  </si>
  <si>
    <t>15871100</t>
  </si>
  <si>
    <t>Պոլիէթիլենային պարկ աղբի համար</t>
  </si>
  <si>
    <t>19641000</t>
  </si>
  <si>
    <t>30195700</t>
  </si>
  <si>
    <t>Գրատախտակի մաքրման հավաքացուներ կամ պարագաներ</t>
  </si>
  <si>
    <t>03222125</t>
  </si>
  <si>
    <t>03222126</t>
  </si>
  <si>
    <t>15821500/4</t>
  </si>
  <si>
    <t>03221430</t>
  </si>
  <si>
    <t>03222112</t>
  </si>
  <si>
    <t>03222130</t>
  </si>
  <si>
    <t>03222127</t>
  </si>
  <si>
    <t>Ծրագիրը                                     Նախադպրոցական  կրթություն</t>
  </si>
  <si>
    <t>03220000</t>
  </si>
  <si>
    <t>Պլաստիլինի տակդիր</t>
  </si>
  <si>
    <t>Վառելափայտ</t>
  </si>
  <si>
    <t>խմ</t>
  </si>
  <si>
    <t>2022թ.</t>
  </si>
  <si>
    <t>03142510</t>
  </si>
  <si>
    <t>03211300</t>
  </si>
  <si>
    <t>03211400</t>
  </si>
  <si>
    <t>03221113</t>
  </si>
  <si>
    <t>03221117</t>
  </si>
  <si>
    <t>03210000</t>
  </si>
  <si>
    <t>03221110</t>
  </si>
  <si>
    <t>03221410</t>
  </si>
  <si>
    <t>03221100</t>
  </si>
  <si>
    <t>03221127</t>
  </si>
  <si>
    <t>03222128</t>
  </si>
  <si>
    <t>03222129</t>
  </si>
  <si>
    <t>03222131</t>
  </si>
  <si>
    <t>03222132</t>
  </si>
  <si>
    <t>03222134</t>
  </si>
  <si>
    <t>03222135</t>
  </si>
  <si>
    <t>03222133</t>
  </si>
  <si>
    <t>03222133/1</t>
  </si>
  <si>
    <t>03222121</t>
  </si>
  <si>
    <t>03222119</t>
  </si>
  <si>
    <t>03222100</t>
  </si>
  <si>
    <t>03221124</t>
  </si>
  <si>
    <t>03221121</t>
  </si>
  <si>
    <t>03221120</t>
  </si>
  <si>
    <t>03222113</t>
  </si>
  <si>
    <t xml:space="preserve">1.1 ՍՆՆԴԱՄԹԵՐՔ/ հոդված 42672/  </t>
  </si>
  <si>
    <t>1.2   Կենցաղային և հանրային սննդի նյութեր/հոդված 42671/</t>
  </si>
  <si>
    <t>Լուսային սեղան ավազաթերապիայի համար</t>
  </si>
  <si>
    <t>Վարագույր բեմի</t>
  </si>
  <si>
    <t>Վարագույր պատուհանների</t>
  </si>
  <si>
    <t>մետր</t>
  </si>
  <si>
    <t>Ներքնակ 60x140 Էկո</t>
  </si>
  <si>
    <t>Ներքնակերես 60x140</t>
  </si>
  <si>
    <t>Վերմակ 90x140</t>
  </si>
  <si>
    <t>Բարձ 30x45</t>
  </si>
  <si>
    <t>Աթոռ մանկական</t>
  </si>
  <si>
    <t>Տիկնիկ բարբի</t>
  </si>
  <si>
    <t>Խաղալիք մեքենա</t>
  </si>
  <si>
    <t>Գնդակ</t>
  </si>
  <si>
    <t>Օղակ</t>
  </si>
  <si>
    <t>Կեգլի</t>
  </si>
  <si>
    <t>Հողագործական գործիքներ</t>
  </si>
  <si>
    <t>Փուչիկ ոսկեգեւյն</t>
  </si>
  <si>
    <t>Փուչիկ սպիտակ</t>
  </si>
  <si>
    <t>Աթոռների ծածկոց</t>
  </si>
  <si>
    <t xml:space="preserve">Թիկնոց </t>
  </si>
  <si>
    <t>Գոգնոց տարազ</t>
  </si>
  <si>
    <t>Բռնիչ տարազ</t>
  </si>
  <si>
    <t>Խալաթ</t>
  </si>
  <si>
    <t>Սննդի տարա կափարիչով</t>
  </si>
  <si>
    <t>Բաժակ թեյի</t>
  </si>
  <si>
    <t>Ափսե 1-ին ճաշի</t>
  </si>
  <si>
    <t>Ափսե 2-րդ ճաշի</t>
  </si>
  <si>
    <t>ավտոմատ  անջատիչ</t>
  </si>
  <si>
    <t>բաժանման տուփ</t>
  </si>
  <si>
    <t>էլ. Կոթառ</t>
  </si>
  <si>
    <t>Էլեկտրական հաղորդալար</t>
  </si>
  <si>
    <t xml:space="preserve">ինքնակպչուն ժապավեն </t>
  </si>
  <si>
    <t xml:space="preserve">լամպ   </t>
  </si>
  <si>
    <t>լուսադիոդային լամպ 15վտ</t>
  </si>
  <si>
    <t>պատի վարդակ 2տեղանոց</t>
  </si>
  <si>
    <t>սկոպ/ամրակ</t>
  </si>
  <si>
    <t>սպիտակ անջատիչ</t>
  </si>
  <si>
    <t>սպիտակ վարդակ</t>
  </si>
  <si>
    <t>Վարագույրների քիվեր</t>
  </si>
  <si>
    <t>Դռան փական բռնակով</t>
  </si>
  <si>
    <t>Անկողնու ծածկոց</t>
  </si>
  <si>
    <t>1.3 Գրասենյակային նյութեր և պիտույքներ/հոդված 4261/ ,որից`</t>
  </si>
  <si>
    <t>ամիս</t>
  </si>
  <si>
    <t>Օղաբլիթ մեծ</t>
  </si>
  <si>
    <t xml:space="preserve">Մուրաբա </t>
  </si>
  <si>
    <t>Կարագ զելանդական</t>
  </si>
  <si>
    <t>Հալվա</t>
  </si>
  <si>
    <t xml:space="preserve">Շոկոլադապատ Կոնֆետ խառը </t>
  </si>
  <si>
    <t>Դիմակ</t>
  </si>
  <si>
    <t>Տետր/48թերթ/</t>
  </si>
  <si>
    <t>Մկրատ</t>
  </si>
  <si>
    <t>Գրչաման</t>
  </si>
  <si>
    <t>Քանոն</t>
  </si>
  <si>
    <t>15332230</t>
  </si>
  <si>
    <t>15831710</t>
  </si>
  <si>
    <t>15898000</t>
  </si>
  <si>
    <t>Հաճարաձավար</t>
  </si>
  <si>
    <t>Չիր</t>
  </si>
  <si>
    <t>Չոր խմորիչ</t>
  </si>
  <si>
    <t xml:space="preserve">3. ՀԻՄՆԱԿԱՆ ՄԻՋՈՑՆԵՐ  </t>
  </si>
  <si>
    <t xml:space="preserve">                                             1.    Ապրանքներ</t>
  </si>
  <si>
    <t>Գրասեղան</t>
  </si>
  <si>
    <t>30192700</t>
  </si>
  <si>
    <t>24451150</t>
  </si>
  <si>
    <t>Քլորոմին</t>
  </si>
  <si>
    <t>Հեղուկ օճառ ձեռքի 0,25</t>
  </si>
  <si>
    <t>Գունավոր յուղամատիտ 12գույն</t>
  </si>
  <si>
    <t>Կատվախոտ</t>
  </si>
  <si>
    <t>Պարացետամոլ</t>
  </si>
  <si>
    <t>Իբուպրոֆեն N50</t>
  </si>
  <si>
    <t>Նոշպա N100</t>
  </si>
  <si>
    <t>Դիմեդրոլ</t>
  </si>
  <si>
    <t>Ներարկիչ 3գ</t>
  </si>
  <si>
    <t>Ջրածնի պերօքսիդ</t>
  </si>
  <si>
    <t>Բժշկական սպիրտ 70</t>
  </si>
  <si>
    <t>Անուշադրի սպիրտ 10%</t>
  </si>
  <si>
    <t>Բինտ ստերիլ</t>
  </si>
  <si>
    <t xml:space="preserve">Անվանումը                                     2024թ. գնումների  պլան </t>
  </si>
  <si>
    <t>Ֆինանսավորման աղբյուրը      Տաշիր համայնքի 2024թ. Բյուջեի միջոցներով նախատեսվող</t>
  </si>
  <si>
    <r>
      <t xml:space="preserve">3.1 Վարչական  սարքավորումներ  որից՝  /հոդված 5122/       </t>
    </r>
    <r>
      <rPr>
        <b/>
        <sz val="12"/>
        <rFont val="Sylfaen"/>
        <family val="1"/>
        <charset val="204"/>
      </rPr>
      <t xml:space="preserve"> </t>
    </r>
  </si>
  <si>
    <r>
      <t xml:space="preserve">                   Հաստատում եմ`                                                          Տաշիրի համայնքի համար 3 ՆՈՒՀ ՀՈԱԿ-ի                          տնօրենի ժ/պ   ______________  Ռ․Սարգսյան                                                             10  հունվարի</t>
    </r>
    <r>
      <rPr>
        <sz val="11"/>
        <rFont val="Calibri"/>
        <family val="2"/>
        <charset val="204"/>
      </rPr>
      <t xml:space="preserve">  2024թ.</t>
    </r>
  </si>
  <si>
    <t>օդաթարմացուցիչ</t>
  </si>
  <si>
    <t>Օղաբլիթ փափուկ</t>
  </si>
  <si>
    <t>2026թ</t>
  </si>
  <si>
    <t>Մոշ</t>
  </si>
  <si>
    <t>Կարմիր հաղարջ</t>
  </si>
  <si>
    <t>Մարմելադ</t>
  </si>
  <si>
    <t>Մրգային կարամել</t>
  </si>
  <si>
    <t>Կանաչ ոլոռ պահածոյացված</t>
  </si>
  <si>
    <t>Եգիպտացորեն պահածոյացված</t>
  </si>
  <si>
    <t>Կաթնային շոկոլադ</t>
  </si>
  <si>
    <t>Կաթնաշոռ 9%</t>
  </si>
  <si>
    <t>Ծաղկակաղամբ</t>
  </si>
  <si>
    <t>Կանաչ սոխ</t>
  </si>
  <si>
    <t>Յոգուրտ 1.5%</t>
  </si>
  <si>
    <t>Կանաչ լոբի</t>
  </si>
  <si>
    <t>վանիլին 30գ</t>
  </si>
  <si>
    <t>կարմիր պղպեղ 100գ</t>
  </si>
  <si>
    <t>Լավաշ</t>
  </si>
  <si>
    <t>Սիսեռ</t>
  </si>
  <si>
    <t>03142100</t>
  </si>
  <si>
    <t>15551300</t>
  </si>
  <si>
    <t>15332240</t>
  </si>
  <si>
    <t>15842310</t>
  </si>
  <si>
    <t>15331152</t>
  </si>
  <si>
    <t>03221115</t>
  </si>
  <si>
    <t>03221420</t>
  </si>
  <si>
    <t>03222123</t>
  </si>
  <si>
    <t>03222126/1</t>
  </si>
  <si>
    <t>15811100/2</t>
  </si>
  <si>
    <t>15811100/1</t>
  </si>
  <si>
    <t>Պանիր Լոռի</t>
  </si>
  <si>
    <t xml:space="preserve">Թթվասեր </t>
  </si>
  <si>
    <t>Սպանախ</t>
  </si>
  <si>
    <t>դարչին 20գ</t>
  </si>
  <si>
    <t>Ընկույզ</t>
  </si>
  <si>
    <t>15530000/1</t>
  </si>
  <si>
    <t>Մեղր բնական</t>
  </si>
  <si>
    <t>Կաթ պաստերացված</t>
  </si>
  <si>
    <t>Մարմելադ մրգային</t>
  </si>
  <si>
    <t>15332310</t>
  </si>
  <si>
    <t>15614200</t>
  </si>
  <si>
    <t>15311100</t>
  </si>
  <si>
    <t>03221129</t>
  </si>
  <si>
    <t>15871257/1</t>
  </si>
  <si>
    <t>Տավարի միս փափուկ</t>
  </si>
  <si>
    <t>Հավի կրծքամիս տեղական պաղեցրած</t>
  </si>
  <si>
    <t>03222140</t>
  </si>
  <si>
    <t>2026թ.</t>
  </si>
  <si>
    <t>Մանր կերակրի աղ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</si>
</sst>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2"/>
      <color rgb="FF000000"/>
      <name val="Sylfaen"/>
      <family val="1"/>
    </font>
    <font>
      <sz val="12"/>
      <name val="Sylfaen"/>
      <family val="1"/>
    </font>
    <font>
      <b/>
      <sz val="12"/>
      <color rgb="FF000000"/>
      <name val="Sylfaen"/>
      <family val="1"/>
    </font>
    <font>
      <b/>
      <sz val="12"/>
      <color theme="1"/>
      <name val="Sylfaen"/>
      <family val="1"/>
    </font>
    <font>
      <b/>
      <sz val="11"/>
      <color rgb="FF000000"/>
      <name val="Arial Unicode"/>
      <family val="2"/>
    </font>
    <font>
      <sz val="11"/>
      <color rgb="FF000000"/>
      <name val="Sylfaen"/>
      <family val="1"/>
      <charset val="204"/>
    </font>
    <font>
      <sz val="10"/>
      <color rgb="FF000000"/>
      <name val="Sylfae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1"/>
      <color theme="1"/>
      <name val="Sylfaen"/>
      <family val="1"/>
      <charset val="204"/>
    </font>
    <font>
      <b/>
      <sz val="14"/>
      <color theme="1"/>
      <name val="Sylfaen"/>
      <family val="1"/>
      <charset val="204"/>
    </font>
    <font>
      <sz val="10"/>
      <color theme="1"/>
      <name val="Sylfaen"/>
      <family val="1"/>
      <charset val="204"/>
    </font>
    <font>
      <sz val="11"/>
      <color theme="1"/>
      <name val="Sylfae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Sylfaen"/>
      <family val="1"/>
      <charset val="204"/>
    </font>
    <font>
      <sz val="9"/>
      <color theme="1"/>
      <name val="Sylfaen"/>
      <family val="1"/>
      <charset val="204"/>
    </font>
    <font>
      <sz val="10"/>
      <name val="Sylfaen"/>
      <family val="1"/>
      <charset val="204"/>
    </font>
    <font>
      <sz val="12"/>
      <color theme="1"/>
      <name val="Sylfaen"/>
      <family val="1"/>
      <charset val="204"/>
    </font>
    <font>
      <sz val="12"/>
      <color indexed="8"/>
      <name val="Calibri"/>
      <family val="2"/>
      <charset val="204"/>
    </font>
    <font>
      <sz val="12"/>
      <name val="Sylfaen"/>
      <family val="1"/>
      <charset val="204"/>
    </font>
    <font>
      <b/>
      <sz val="12"/>
      <name val="Sylfaen"/>
      <family val="1"/>
      <charset val="204"/>
    </font>
    <font>
      <sz val="12"/>
      <color rgb="FF000000"/>
      <name val="Sylfaen"/>
      <family val="1"/>
      <charset val="204"/>
    </font>
    <font>
      <sz val="11"/>
      <name val="Sylfae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b/>
      <sz val="11"/>
      <name val="Sylfaen"/>
      <family val="1"/>
      <charset val="204"/>
    </font>
    <font>
      <sz val="11"/>
      <color rgb="FF000000"/>
      <name val="Sylfaen"/>
      <family val="1"/>
    </font>
    <font>
      <sz val="11"/>
      <name val="Sylfaen"/>
      <family val="1"/>
    </font>
    <font>
      <b/>
      <sz val="11"/>
      <color rgb="FF000000"/>
      <name val="Sylfaen"/>
      <family val="1"/>
    </font>
    <font>
      <sz val="11"/>
      <color theme="1"/>
      <name val="Sylfaen"/>
      <family val="1"/>
    </font>
    <font>
      <sz val="11"/>
      <name val="Calibri"/>
      <family val="2"/>
    </font>
    <font>
      <sz val="11"/>
      <color rgb="FFFF0000"/>
      <name val="Sylfaen"/>
      <family val="1"/>
    </font>
    <font>
      <sz val="11"/>
      <color rgb="FFFF0000"/>
      <name val="Calibri"/>
      <family val="2"/>
      <charset val="1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30" fillId="0" borderId="0"/>
  </cellStyleXfs>
  <cellXfs count="260">
    <xf numFmtId="0" fontId="0" fillId="0" borderId="0" xfId="0"/>
    <xf numFmtId="0" fontId="0" fillId="0" borderId="0" xfId="0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 wrapText="1"/>
    </xf>
    <xf numFmtId="0" fontId="0" fillId="2" borderId="0" xfId="0" applyFill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49" fontId="2" fillId="0" borderId="0" xfId="0" applyNumberFormat="1" applyFont="1" applyFill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4" fillId="4" borderId="0" xfId="1" applyFont="1" applyFill="1" applyBorder="1" applyAlignment="1">
      <alignment horizontal="center"/>
    </xf>
    <xf numFmtId="0" fontId="13" fillId="4" borderId="0" xfId="1" applyFill="1"/>
    <xf numFmtId="0" fontId="13" fillId="4" borderId="0" xfId="1" applyFill="1" applyAlignment="1">
      <alignment horizontal="left"/>
    </xf>
    <xf numFmtId="0" fontId="17" fillId="0" borderId="1" xfId="1" applyFont="1" applyFill="1" applyBorder="1" applyAlignment="1">
      <alignment horizontal="center" wrapText="1"/>
    </xf>
    <xf numFmtId="0" fontId="17" fillId="0" borderId="1" xfId="1" applyFont="1" applyFill="1" applyBorder="1" applyAlignment="1">
      <alignment horizontal="left"/>
    </xf>
    <xf numFmtId="0" fontId="13" fillId="0" borderId="0" xfId="1" applyFill="1" applyAlignment="1">
      <alignment horizontal="center"/>
    </xf>
    <xf numFmtId="0" fontId="17" fillId="0" borderId="1" xfId="1" applyFont="1" applyFill="1" applyBorder="1" applyAlignment="1">
      <alignment horizontal="center" textRotation="90" wrapText="1"/>
    </xf>
    <xf numFmtId="0" fontId="21" fillId="0" borderId="1" xfId="1" applyFont="1" applyFill="1" applyBorder="1" applyAlignment="1">
      <alignment horizontal="center" wrapText="1"/>
    </xf>
    <xf numFmtId="0" fontId="12" fillId="0" borderId="1" xfId="1" applyFont="1" applyFill="1" applyBorder="1" applyAlignment="1">
      <alignment horizontal="center" wrapText="1"/>
    </xf>
    <xf numFmtId="0" fontId="18" fillId="0" borderId="1" xfId="1" applyFont="1" applyFill="1" applyBorder="1" applyAlignment="1">
      <alignment horizont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 applyProtection="1">
      <alignment horizontal="left" vertical="center" wrapText="1"/>
    </xf>
    <xf numFmtId="0" fontId="2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left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49" fontId="25" fillId="0" borderId="1" xfId="0" applyNumberFormat="1" applyFont="1" applyBorder="1" applyAlignment="1">
      <alignment horizontal="left" vertical="center" wrapText="1"/>
    </xf>
    <xf numFmtId="0" fontId="13" fillId="0" borderId="31" xfId="1" applyFill="1" applyBorder="1"/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8" fillId="4" borderId="1" xfId="1" applyFont="1" applyFill="1" applyBorder="1"/>
    <xf numFmtId="0" fontId="18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0" fontId="18" fillId="0" borderId="1" xfId="1" applyFont="1" applyFill="1" applyBorder="1" applyAlignment="1">
      <alignment horizontal="left"/>
    </xf>
    <xf numFmtId="0" fontId="19" fillId="0" borderId="4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3" fillId="0" borderId="0" xfId="1" applyFill="1"/>
    <xf numFmtId="0" fontId="13" fillId="0" borderId="0" xfId="1" applyFill="1" applyAlignment="1">
      <alignment horizontal="left"/>
    </xf>
    <xf numFmtId="0" fontId="13" fillId="0" borderId="1" xfId="1" applyFont="1" applyFill="1" applyBorder="1"/>
    <xf numFmtId="0" fontId="10" fillId="0" borderId="1" xfId="1" applyFont="1" applyFill="1" applyBorder="1" applyAlignment="1">
      <alignment horizontal="center" wrapText="1"/>
    </xf>
    <xf numFmtId="0" fontId="17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/>
    <xf numFmtId="0" fontId="20" fillId="0" borderId="1" xfId="1" applyFont="1" applyFill="1" applyBorder="1" applyAlignment="1">
      <alignment horizontal="center" textRotation="90" wrapText="1"/>
    </xf>
    <xf numFmtId="49" fontId="17" fillId="0" borderId="1" xfId="1" applyNumberFormat="1" applyFont="1" applyFill="1" applyBorder="1" applyAlignment="1">
      <alignment horizontal="center" textRotation="90" wrapText="1"/>
    </xf>
    <xf numFmtId="0" fontId="17" fillId="0" borderId="4" xfId="1" applyFont="1" applyFill="1" applyBorder="1" applyAlignment="1">
      <alignment horizontal="center" textRotation="90" wrapText="1"/>
    </xf>
    <xf numFmtId="0" fontId="17" fillId="0" borderId="0" xfId="1" applyFont="1" applyFill="1" applyAlignment="1">
      <alignment horizontal="center"/>
    </xf>
    <xf numFmtId="0" fontId="14" fillId="0" borderId="0" xfId="1" applyFont="1" applyFill="1" applyBorder="1" applyAlignment="1">
      <alignment horizontal="center"/>
    </xf>
    <xf numFmtId="49" fontId="25" fillId="0" borderId="1" xfId="0" applyNumberFormat="1" applyFont="1" applyBorder="1" applyAlignment="1">
      <alignment horizontal="left" vertical="center"/>
    </xf>
    <xf numFmtId="0" fontId="0" fillId="0" borderId="1" xfId="0" applyBorder="1"/>
    <xf numFmtId="0" fontId="13" fillId="3" borderId="1" xfId="1" applyFill="1" applyBorder="1"/>
    <xf numFmtId="0" fontId="13" fillId="5" borderId="1" xfId="1" applyFill="1" applyBorder="1"/>
    <xf numFmtId="0" fontId="17" fillId="5" borderId="4" xfId="1" applyFont="1" applyFill="1" applyBorder="1" applyAlignment="1">
      <alignment horizontal="center" textRotation="90" wrapText="1"/>
    </xf>
    <xf numFmtId="49" fontId="17" fillId="5" borderId="1" xfId="1" applyNumberFormat="1" applyFont="1" applyFill="1" applyBorder="1" applyAlignment="1">
      <alignment horizontal="center" textRotation="90" wrapText="1"/>
    </xf>
    <xf numFmtId="0" fontId="17" fillId="5" borderId="1" xfId="1" applyFont="1" applyFill="1" applyBorder="1" applyAlignment="1">
      <alignment horizontal="center" textRotation="90" wrapText="1"/>
    </xf>
    <xf numFmtId="0" fontId="27" fillId="0" borderId="1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/>
    </xf>
    <xf numFmtId="0" fontId="27" fillId="0" borderId="1" xfId="0" applyFont="1" applyBorder="1" applyAlignment="1">
      <alignment horizontal="left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31" fillId="0" borderId="1" xfId="0" applyFont="1" applyFill="1" applyBorder="1" applyAlignment="1" applyProtection="1">
      <alignment horizontal="left" vertical="center" wrapText="1"/>
    </xf>
    <xf numFmtId="49" fontId="25" fillId="0" borderId="5" xfId="0" applyNumberFormat="1" applyFont="1" applyFill="1" applyBorder="1" applyAlignment="1" applyProtection="1">
      <alignment horizontal="left" vertical="center" wrapText="1"/>
    </xf>
    <xf numFmtId="0" fontId="24" fillId="0" borderId="5" xfId="0" applyFont="1" applyFill="1" applyBorder="1" applyAlignment="1" applyProtection="1">
      <alignment horizontal="left" vertical="center" wrapText="1"/>
    </xf>
    <xf numFmtId="49" fontId="25" fillId="0" borderId="1" xfId="0" applyNumberFormat="1" applyFont="1" applyFill="1" applyBorder="1" applyAlignment="1" applyProtection="1">
      <alignment horizontal="left" vertical="center" wrapText="1"/>
    </xf>
    <xf numFmtId="0" fontId="24" fillId="0" borderId="1" xfId="0" applyFont="1" applyFill="1" applyBorder="1" applyAlignment="1" applyProtection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 wrapText="1"/>
    </xf>
    <xf numFmtId="0" fontId="18" fillId="0" borderId="1" xfId="1" applyFont="1" applyFill="1" applyBorder="1" applyAlignment="1">
      <alignment horizontal="center" wrapText="1"/>
    </xf>
    <xf numFmtId="0" fontId="17" fillId="0" borderId="1" xfId="1" applyFont="1" applyFill="1" applyBorder="1" applyAlignment="1">
      <alignment horizontal="center" wrapText="1"/>
    </xf>
    <xf numFmtId="0" fontId="17" fillId="0" borderId="4" xfId="1" applyFont="1" applyFill="1" applyBorder="1" applyAlignment="1">
      <alignment horizontal="center" wrapText="1"/>
    </xf>
    <xf numFmtId="0" fontId="23" fillId="0" borderId="1" xfId="1" applyFont="1" applyFill="1" applyBorder="1" applyAlignment="1">
      <alignment horizontal="left" wrapText="1"/>
    </xf>
    <xf numFmtId="49" fontId="25" fillId="0" borderId="0" xfId="0" applyNumberFormat="1" applyFont="1" applyFill="1" applyAlignment="1">
      <alignment horizontal="left"/>
    </xf>
    <xf numFmtId="0" fontId="18" fillId="0" borderId="1" xfId="1" applyFont="1" applyFill="1" applyBorder="1" applyAlignment="1">
      <alignment horizontal="center" wrapText="1"/>
    </xf>
    <xf numFmtId="0" fontId="27" fillId="0" borderId="1" xfId="0" applyFont="1" applyBorder="1" applyAlignment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49" fontId="25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/>
    <xf numFmtId="49" fontId="32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2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Fill="1" applyBorder="1" applyAlignment="1">
      <alignment vertical="center"/>
    </xf>
    <xf numFmtId="0" fontId="33" fillId="0" borderId="34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/>
    </xf>
    <xf numFmtId="49" fontId="34" fillId="0" borderId="1" xfId="0" applyNumberFormat="1" applyFont="1" applyFill="1" applyBorder="1" applyAlignment="1">
      <alignment horizontal="left"/>
    </xf>
    <xf numFmtId="0" fontId="33" fillId="0" borderId="1" xfId="0" applyFont="1" applyBorder="1" applyAlignment="1">
      <alignment horizontal="left" vertical="center"/>
    </xf>
    <xf numFmtId="0" fontId="33" fillId="0" borderId="35" xfId="0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left"/>
    </xf>
    <xf numFmtId="0" fontId="33" fillId="0" borderId="1" xfId="0" applyFont="1" applyFill="1" applyBorder="1" applyAlignment="1">
      <alignment horizontal="center" vertical="center"/>
    </xf>
    <xf numFmtId="0" fontId="33" fillId="0" borderId="32" xfId="0" applyFont="1" applyFill="1" applyBorder="1" applyAlignment="1">
      <alignment horizontal="center" vertical="center" wrapText="1"/>
    </xf>
    <xf numFmtId="0" fontId="33" fillId="0" borderId="33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vertical="center" wrapText="1"/>
    </xf>
    <xf numFmtId="0" fontId="33" fillId="0" borderId="0" xfId="0" applyFont="1" applyFill="1" applyAlignment="1">
      <alignment horizontal="center"/>
    </xf>
    <xf numFmtId="0" fontId="36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28" fillId="0" borderId="1" xfId="1" applyFont="1" applyFill="1" applyBorder="1" applyAlignment="1">
      <alignment horizontal="left"/>
    </xf>
    <xf numFmtId="49" fontId="28" fillId="0" borderId="1" xfId="0" applyNumberFormat="1" applyFont="1" applyFill="1" applyBorder="1" applyAlignment="1">
      <alignment horizontal="left"/>
    </xf>
    <xf numFmtId="0" fontId="28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/>
    </xf>
    <xf numFmtId="49" fontId="28" fillId="0" borderId="1" xfId="0" applyNumberFormat="1" applyFont="1" applyBorder="1" applyAlignment="1">
      <alignment horizontal="left" vertical="center"/>
    </xf>
    <xf numFmtId="0" fontId="10" fillId="0" borderId="1" xfId="1" applyFont="1" applyFill="1" applyBorder="1" applyAlignment="1"/>
    <xf numFmtId="0" fontId="35" fillId="0" borderId="19" xfId="0" applyFont="1" applyBorder="1" applyAlignment="1">
      <alignment horizontal="center" vertical="center" wrapText="1"/>
    </xf>
    <xf numFmtId="0" fontId="35" fillId="0" borderId="20" xfId="0" applyFont="1" applyFill="1" applyBorder="1" applyAlignment="1">
      <alignment horizontal="center" vertical="center" wrapText="1"/>
    </xf>
    <xf numFmtId="0" fontId="0" fillId="0" borderId="0" xfId="0" applyFont="1" applyFill="1" applyAlignment="1" applyProtection="1">
      <alignment horizontal="center" vertical="center" wrapText="1"/>
    </xf>
    <xf numFmtId="0" fontId="17" fillId="4" borderId="0" xfId="1" applyFont="1" applyFill="1" applyAlignment="1">
      <alignment horizontal="center"/>
    </xf>
    <xf numFmtId="0" fontId="17" fillId="4" borderId="4" xfId="1" applyFont="1" applyFill="1" applyBorder="1" applyAlignment="1">
      <alignment horizontal="center" wrapText="1"/>
    </xf>
    <xf numFmtId="0" fontId="19" fillId="4" borderId="4" xfId="1" applyFont="1" applyFill="1" applyBorder="1" applyAlignment="1">
      <alignment horizontal="center" vertical="center" wrapText="1"/>
    </xf>
    <xf numFmtId="0" fontId="17" fillId="4" borderId="4" xfId="1" applyFont="1" applyFill="1" applyBorder="1" applyAlignment="1">
      <alignment horizontal="center" textRotation="90" wrapText="1"/>
    </xf>
    <xf numFmtId="49" fontId="17" fillId="4" borderId="1" xfId="1" applyNumberFormat="1" applyFont="1" applyFill="1" applyBorder="1" applyAlignment="1">
      <alignment horizontal="center" textRotation="90" wrapText="1"/>
    </xf>
    <xf numFmtId="0" fontId="17" fillId="4" borderId="1" xfId="1" applyFont="1" applyFill="1" applyBorder="1" applyAlignment="1">
      <alignment horizontal="center" textRotation="90" wrapText="1"/>
    </xf>
    <xf numFmtId="0" fontId="20" fillId="4" borderId="1" xfId="1" applyFont="1" applyFill="1" applyBorder="1" applyAlignment="1">
      <alignment horizontal="center" textRotation="90" wrapText="1"/>
    </xf>
    <xf numFmtId="0" fontId="21" fillId="4" borderId="1" xfId="1" applyFont="1" applyFill="1" applyBorder="1" applyAlignment="1">
      <alignment horizontal="center" wrapText="1"/>
    </xf>
    <xf numFmtId="0" fontId="23" fillId="4" borderId="1" xfId="1" applyFont="1" applyFill="1" applyBorder="1" applyAlignment="1">
      <alignment horizontal="left" wrapText="1"/>
    </xf>
    <xf numFmtId="0" fontId="17" fillId="4" borderId="1" xfId="1" applyFont="1" applyFill="1" applyBorder="1" applyAlignment="1">
      <alignment horizontal="left"/>
    </xf>
    <xf numFmtId="0" fontId="17" fillId="4" borderId="1" xfId="1" applyFont="1" applyFill="1" applyBorder="1" applyAlignment="1">
      <alignment horizontal="center" vertical="top" wrapText="1"/>
    </xf>
    <xf numFmtId="0" fontId="12" fillId="4" borderId="1" xfId="1" applyFont="1" applyFill="1" applyBorder="1" applyAlignment="1">
      <alignment horizontal="center" wrapText="1"/>
    </xf>
    <xf numFmtId="0" fontId="10" fillId="4" borderId="1" xfId="1" applyFont="1" applyFill="1" applyBorder="1" applyAlignment="1">
      <alignment horizontal="center" wrapText="1"/>
    </xf>
    <xf numFmtId="0" fontId="13" fillId="4" borderId="1" xfId="1" applyFont="1" applyFill="1" applyBorder="1"/>
    <xf numFmtId="0" fontId="22" fillId="4" borderId="1" xfId="1" applyFont="1" applyFill="1" applyBorder="1" applyAlignment="1">
      <alignment horizontal="left"/>
    </xf>
    <xf numFmtId="49" fontId="25" fillId="4" borderId="1" xfId="0" applyNumberFormat="1" applyFont="1" applyFill="1" applyBorder="1" applyAlignment="1">
      <alignment horizontal="left"/>
    </xf>
    <xf numFmtId="0" fontId="25" fillId="4" borderId="1" xfId="0" applyFont="1" applyFill="1" applyBorder="1" applyAlignment="1">
      <alignment horizontal="left" vertical="center" wrapText="1"/>
    </xf>
    <xf numFmtId="49" fontId="25" fillId="4" borderId="1" xfId="0" applyNumberFormat="1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/>
    </xf>
    <xf numFmtId="49" fontId="25" fillId="4" borderId="1" xfId="0" applyNumberFormat="1" applyFont="1" applyFill="1" applyBorder="1" applyAlignment="1">
      <alignment horizontal="left" vertical="center"/>
    </xf>
    <xf numFmtId="0" fontId="11" fillId="4" borderId="1" xfId="1" applyFont="1" applyFill="1" applyBorder="1" applyAlignment="1"/>
    <xf numFmtId="0" fontId="13" fillId="4" borderId="31" xfId="1" applyFill="1" applyBorder="1"/>
    <xf numFmtId="0" fontId="13" fillId="4" borderId="0" xfId="1" applyFill="1" applyAlignment="1">
      <alignment horizontal="center"/>
    </xf>
    <xf numFmtId="0" fontId="23" fillId="0" borderId="1" xfId="1" applyFont="1" applyFill="1" applyBorder="1" applyAlignment="1">
      <alignment horizontal="left" vertical="center" wrapText="1"/>
    </xf>
    <xf numFmtId="49" fontId="25" fillId="4" borderId="1" xfId="2" applyNumberFormat="1" applyFont="1" applyFill="1" applyBorder="1" applyAlignment="1">
      <alignment horizontal="left"/>
    </xf>
    <xf numFmtId="49" fontId="25" fillId="4" borderId="0" xfId="2" applyNumberFormat="1" applyFont="1" applyFill="1" applyAlignment="1">
      <alignment horizontal="left"/>
    </xf>
    <xf numFmtId="0" fontId="25" fillId="4" borderId="1" xfId="2" applyFont="1" applyFill="1" applyBorder="1" applyAlignment="1">
      <alignment horizontal="left" vertical="center" wrapText="1"/>
    </xf>
    <xf numFmtId="49" fontId="25" fillId="4" borderId="1" xfId="2" applyNumberFormat="1" applyFont="1" applyFill="1" applyBorder="1" applyAlignment="1">
      <alignment horizontal="left" vertical="center" wrapText="1"/>
    </xf>
    <xf numFmtId="0" fontId="25" fillId="4" borderId="1" xfId="2" applyFont="1" applyFill="1" applyBorder="1" applyAlignment="1">
      <alignment horizontal="left" vertical="center"/>
    </xf>
    <xf numFmtId="49" fontId="25" fillId="4" borderId="1" xfId="2" applyNumberFormat="1" applyFont="1" applyFill="1" applyBorder="1" applyAlignment="1">
      <alignment horizontal="left" vertical="center"/>
    </xf>
    <xf numFmtId="0" fontId="13" fillId="3" borderId="0" xfId="1" applyFill="1" applyAlignment="1">
      <alignment horizontal="center"/>
    </xf>
    <xf numFmtId="0" fontId="9" fillId="0" borderId="1" xfId="0" applyFont="1" applyBorder="1" applyAlignment="1">
      <alignment horizontal="center"/>
    </xf>
    <xf numFmtId="0" fontId="32" fillId="0" borderId="1" xfId="0" applyFont="1" applyFill="1" applyBorder="1" applyAlignment="1" applyProtection="1">
      <alignment horizontal="center" vertical="center" wrapText="1"/>
    </xf>
    <xf numFmtId="0" fontId="17" fillId="4" borderId="1" xfId="1" applyFont="1" applyFill="1" applyBorder="1" applyAlignment="1">
      <alignment horizontal="center" wrapText="1"/>
    </xf>
    <xf numFmtId="0" fontId="18" fillId="4" borderId="1" xfId="1" applyFont="1" applyFill="1" applyBorder="1" applyAlignment="1">
      <alignment horizontal="center" wrapText="1"/>
    </xf>
    <xf numFmtId="49" fontId="38" fillId="0" borderId="1" xfId="0" applyNumberFormat="1" applyFont="1" applyFill="1" applyBorder="1" applyAlignment="1">
      <alignment horizontal="left"/>
    </xf>
    <xf numFmtId="0" fontId="38" fillId="0" borderId="1" xfId="0" applyFont="1" applyFill="1" applyBorder="1" applyAlignment="1">
      <alignment vertical="center"/>
    </xf>
    <xf numFmtId="0" fontId="38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39" fillId="0" borderId="0" xfId="0" applyFont="1" applyFill="1" applyAlignment="1" applyProtection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33" fillId="0" borderId="37" xfId="0" applyFont="1" applyFill="1" applyBorder="1" applyAlignment="1">
      <alignment horizontal="center" vertical="center" wrapText="1"/>
    </xf>
    <xf numFmtId="0" fontId="33" fillId="0" borderId="38" xfId="0" applyFont="1" applyFill="1" applyBorder="1" applyAlignment="1">
      <alignment horizontal="center" vertical="center" wrapText="1"/>
    </xf>
    <xf numFmtId="0" fontId="33" fillId="0" borderId="39" xfId="0" applyFont="1" applyFill="1" applyBorder="1" applyAlignment="1">
      <alignment horizontal="center" vertical="center" wrapText="1"/>
    </xf>
    <xf numFmtId="0" fontId="38" fillId="0" borderId="39" xfId="0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39" fillId="0" borderId="1" xfId="0" applyFont="1" applyFill="1" applyBorder="1" applyAlignment="1" applyProtection="1">
      <alignment horizontal="center" vertical="center" wrapText="1"/>
    </xf>
    <xf numFmtId="0" fontId="17" fillId="3" borderId="4" xfId="1" applyFont="1" applyFill="1" applyBorder="1" applyAlignment="1">
      <alignment horizontal="center" textRotation="90" wrapText="1"/>
    </xf>
    <xf numFmtId="0" fontId="21" fillId="3" borderId="1" xfId="1" applyFont="1" applyFill="1" applyBorder="1" applyAlignment="1">
      <alignment horizontal="center" wrapText="1"/>
    </xf>
    <xf numFmtId="0" fontId="12" fillId="3" borderId="1" xfId="1" applyFont="1" applyFill="1" applyBorder="1" applyAlignment="1">
      <alignment horizontal="center" wrapText="1"/>
    </xf>
    <xf numFmtId="0" fontId="18" fillId="3" borderId="1" xfId="1" applyFont="1" applyFill="1" applyBorder="1" applyAlignment="1">
      <alignment horizontal="center" wrapText="1"/>
    </xf>
    <xf numFmtId="0" fontId="10" fillId="3" borderId="1" xfId="1" applyFont="1" applyFill="1" applyBorder="1" applyAlignment="1">
      <alignment horizontal="center" wrapText="1"/>
    </xf>
    <xf numFmtId="0" fontId="13" fillId="3" borderId="1" xfId="1" applyFont="1" applyFill="1" applyBorder="1"/>
    <xf numFmtId="0" fontId="23" fillId="3" borderId="1" xfId="1" applyFont="1" applyFill="1" applyBorder="1" applyAlignment="1">
      <alignment horizontal="left" wrapText="1"/>
    </xf>
    <xf numFmtId="0" fontId="22" fillId="3" borderId="1" xfId="1" applyFont="1" applyFill="1" applyBorder="1" applyAlignment="1">
      <alignment horizontal="left"/>
    </xf>
    <xf numFmtId="0" fontId="17" fillId="3" borderId="1" xfId="1" applyFont="1" applyFill="1" applyBorder="1" applyAlignment="1">
      <alignment horizontal="center" vertical="top" wrapText="1"/>
    </xf>
    <xf numFmtId="0" fontId="13" fillId="3" borderId="0" xfId="1" applyFill="1"/>
    <xf numFmtId="49" fontId="25" fillId="3" borderId="1" xfId="0" applyNumberFormat="1" applyFont="1" applyFill="1" applyBorder="1" applyAlignment="1">
      <alignment horizontal="left"/>
    </xf>
    <xf numFmtId="0" fontId="17" fillId="3" borderId="1" xfId="1" applyFont="1" applyFill="1" applyBorder="1" applyAlignment="1">
      <alignment horizontal="left"/>
    </xf>
    <xf numFmtId="0" fontId="25" fillId="3" borderId="1" xfId="0" applyFont="1" applyFill="1" applyBorder="1" applyAlignment="1">
      <alignment horizontal="left" vertical="center" wrapText="1"/>
    </xf>
    <xf numFmtId="0" fontId="17" fillId="3" borderId="1" xfId="1" applyFont="1" applyFill="1" applyBorder="1" applyAlignment="1">
      <alignment horizontal="center" wrapText="1"/>
    </xf>
    <xf numFmtId="49" fontId="25" fillId="3" borderId="0" xfId="0" applyNumberFormat="1" applyFont="1" applyFill="1" applyAlignment="1">
      <alignment horizontal="left"/>
    </xf>
    <xf numFmtId="0" fontId="18" fillId="6" borderId="1" xfId="1" applyFont="1" applyFill="1" applyBorder="1" applyAlignment="1">
      <alignment horizontal="center" wrapText="1"/>
    </xf>
    <xf numFmtId="0" fontId="25" fillId="6" borderId="1" xfId="0" applyFont="1" applyFill="1" applyBorder="1" applyAlignment="1">
      <alignment horizontal="left" vertical="center" wrapText="1"/>
    </xf>
    <xf numFmtId="0" fontId="17" fillId="6" borderId="1" xfId="1" applyFont="1" applyFill="1" applyBorder="1" applyAlignment="1">
      <alignment horizontal="left"/>
    </xf>
    <xf numFmtId="0" fontId="17" fillId="6" borderId="1" xfId="1" applyFont="1" applyFill="1" applyBorder="1" applyAlignment="1">
      <alignment horizontal="center" vertical="top" wrapText="1"/>
    </xf>
    <xf numFmtId="0" fontId="12" fillId="6" borderId="1" xfId="1" applyFont="1" applyFill="1" applyBorder="1" applyAlignment="1">
      <alignment horizontal="center" wrapText="1"/>
    </xf>
    <xf numFmtId="0" fontId="10" fillId="6" borderId="1" xfId="1" applyFont="1" applyFill="1" applyBorder="1" applyAlignment="1">
      <alignment horizontal="center" wrapText="1"/>
    </xf>
    <xf numFmtId="0" fontId="13" fillId="6" borderId="1" xfId="1" applyFont="1" applyFill="1" applyBorder="1"/>
    <xf numFmtId="0" fontId="13" fillId="6" borderId="1" xfId="1" applyFill="1" applyBorder="1"/>
    <xf numFmtId="0" fontId="13" fillId="6" borderId="0" xfId="1" applyFill="1"/>
    <xf numFmtId="0" fontId="17" fillId="4" borderId="1" xfId="1" applyFont="1" applyFill="1" applyBorder="1" applyAlignment="1">
      <alignment horizontal="center" wrapText="1"/>
    </xf>
    <xf numFmtId="0" fontId="18" fillId="4" borderId="1" xfId="1" applyFont="1" applyFill="1" applyBorder="1" applyAlignment="1">
      <alignment horizontal="center" wrapText="1"/>
    </xf>
    <xf numFmtId="49" fontId="28" fillId="4" borderId="0" xfId="0" applyNumberFormat="1" applyFont="1" applyFill="1" applyAlignment="1">
      <alignment horizontal="left"/>
    </xf>
    <xf numFmtId="49" fontId="28" fillId="4" borderId="1" xfId="0" applyNumberFormat="1" applyFont="1" applyFill="1" applyBorder="1" applyAlignment="1">
      <alignment horizontal="left"/>
    </xf>
    <xf numFmtId="49" fontId="28" fillId="0" borderId="0" xfId="0" applyNumberFormat="1" applyFont="1" applyFill="1" applyAlignment="1">
      <alignment horizontal="left"/>
    </xf>
    <xf numFmtId="0" fontId="17" fillId="4" borderId="4" xfId="1" applyFont="1" applyFill="1" applyBorder="1" applyAlignment="1">
      <alignment horizontal="center" vertical="center" wrapText="1"/>
    </xf>
    <xf numFmtId="0" fontId="11" fillId="0" borderId="0" xfId="0" applyFont="1"/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9" fillId="0" borderId="1" xfId="0" applyFont="1" applyBorder="1" applyAlignment="1">
      <alignment horizontal="center"/>
    </xf>
    <xf numFmtId="49" fontId="25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26" fillId="0" borderId="1" xfId="0" applyFont="1" applyFill="1" applyBorder="1" applyAlignment="1" applyProtection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5" fillId="0" borderId="25" xfId="0" applyFont="1" applyBorder="1" applyAlignment="1">
      <alignment horizontal="center" vertical="center" wrapText="1"/>
    </xf>
    <xf numFmtId="0" fontId="35" fillId="0" borderId="26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35" fillId="0" borderId="27" xfId="0" applyFont="1" applyFill="1" applyBorder="1" applyAlignment="1">
      <alignment horizontal="center" vertical="center" wrapText="1"/>
    </xf>
    <xf numFmtId="0" fontId="35" fillId="0" borderId="28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23" xfId="0" applyFont="1" applyFill="1" applyBorder="1" applyAlignment="1">
      <alignment horizontal="center" vertical="center" wrapText="1"/>
    </xf>
    <xf numFmtId="0" fontId="35" fillId="0" borderId="29" xfId="0" applyFont="1" applyFill="1" applyBorder="1" applyAlignment="1">
      <alignment horizontal="center" vertical="center" wrapText="1"/>
    </xf>
    <xf numFmtId="0" fontId="23" fillId="4" borderId="1" xfId="1" applyFont="1" applyFill="1" applyBorder="1" applyAlignment="1">
      <alignment horizontal="center" wrapText="1"/>
    </xf>
    <xf numFmtId="0" fontId="17" fillId="4" borderId="1" xfId="1" applyFont="1" applyFill="1" applyBorder="1" applyAlignment="1">
      <alignment horizontal="center" wrapText="1"/>
    </xf>
    <xf numFmtId="0" fontId="14" fillId="4" borderId="30" xfId="1" applyFont="1" applyFill="1" applyBorder="1" applyAlignment="1">
      <alignment horizontal="center"/>
    </xf>
    <xf numFmtId="0" fontId="15" fillId="4" borderId="0" xfId="1" applyFont="1" applyFill="1" applyAlignment="1">
      <alignment horizontal="center"/>
    </xf>
    <xf numFmtId="0" fontId="16" fillId="4" borderId="0" xfId="1" applyFont="1" applyFill="1" applyAlignment="1">
      <alignment horizontal="center"/>
    </xf>
    <xf numFmtId="0" fontId="18" fillId="4" borderId="1" xfId="1" applyFont="1" applyFill="1" applyBorder="1" applyAlignment="1">
      <alignment horizontal="center" wrapText="1"/>
    </xf>
    <xf numFmtId="0" fontId="18" fillId="4" borderId="7" xfId="1" applyFont="1" applyFill="1" applyBorder="1" applyAlignment="1">
      <alignment horizontal="center" wrapText="1"/>
    </xf>
    <xf numFmtId="0" fontId="18" fillId="4" borderId="11" xfId="1" applyFont="1" applyFill="1" applyBorder="1" applyAlignment="1">
      <alignment horizontal="center" wrapText="1"/>
    </xf>
    <xf numFmtId="0" fontId="18" fillId="4" borderId="8" xfId="1" applyFont="1" applyFill="1" applyBorder="1" applyAlignment="1">
      <alignment horizontal="center" wrapText="1"/>
    </xf>
    <xf numFmtId="0" fontId="23" fillId="0" borderId="1" xfId="1" applyFont="1" applyFill="1" applyBorder="1" applyAlignment="1">
      <alignment horizontal="center" wrapText="1"/>
    </xf>
    <xf numFmtId="0" fontId="14" fillId="0" borderId="30" xfId="1" applyFont="1" applyFill="1" applyBorder="1" applyAlignment="1">
      <alignment horizontal="center"/>
    </xf>
    <xf numFmtId="0" fontId="15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"/>
    </xf>
    <xf numFmtId="0" fontId="17" fillId="0" borderId="1" xfId="1" applyFont="1" applyFill="1" applyBorder="1" applyAlignment="1">
      <alignment horizontal="center" wrapText="1"/>
    </xf>
    <xf numFmtId="0" fontId="18" fillId="0" borderId="1" xfId="1" applyFont="1" applyFill="1" applyBorder="1" applyAlignment="1">
      <alignment horizontal="center" wrapText="1"/>
    </xf>
    <xf numFmtId="0" fontId="18" fillId="0" borderId="7" xfId="1" applyFont="1" applyFill="1" applyBorder="1" applyAlignment="1">
      <alignment horizontal="center" wrapText="1"/>
    </xf>
    <xf numFmtId="0" fontId="18" fillId="0" borderId="11" xfId="1" applyFont="1" applyFill="1" applyBorder="1" applyAlignment="1">
      <alignment horizontal="center" wrapText="1"/>
    </xf>
    <xf numFmtId="0" fontId="18" fillId="0" borderId="8" xfId="1" applyFont="1" applyFill="1" applyBorder="1" applyAlignment="1">
      <alignment horizont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87</xdr:row>
      <xdr:rowOff>0</xdr:rowOff>
    </xdr:from>
    <xdr:to>
      <xdr:col>3</xdr:col>
      <xdr:colOff>304800</xdr:colOff>
      <xdr:row>87</xdr:row>
      <xdr:rowOff>295275</xdr:rowOff>
    </xdr:to>
    <xdr:sp macro="" textlink="">
      <xdr:nvSpPr>
        <xdr:cNvPr id="2" name="AutoShape 146" descr="https://www.google.am/tia/tia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838575" y="21431250"/>
          <a:ext cx="3048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87</xdr:row>
      <xdr:rowOff>0</xdr:rowOff>
    </xdr:from>
    <xdr:to>
      <xdr:col>3</xdr:col>
      <xdr:colOff>304800</xdr:colOff>
      <xdr:row>88</xdr:row>
      <xdr:rowOff>57150</xdr:rowOff>
    </xdr:to>
    <xdr:sp macro="" textlink="">
      <xdr:nvSpPr>
        <xdr:cNvPr id="3" name="Прямоугольник 2" descr="https://www.google.am/tia/tia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867150" y="18897600"/>
          <a:ext cx="3048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  <xdr:oneCellAnchor>
    <xdr:from>
      <xdr:col>3</xdr:col>
      <xdr:colOff>0</xdr:colOff>
      <xdr:row>116</xdr:row>
      <xdr:rowOff>0</xdr:rowOff>
    </xdr:from>
    <xdr:ext cx="304800" cy="295275"/>
    <xdr:sp macro="" textlink="">
      <xdr:nvSpPr>
        <xdr:cNvPr id="4" name="AutoShape 146" descr="https://www.google.am/tia/tia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3838575" y="28108275"/>
          <a:ext cx="3048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304800</xdr:colOff>
      <xdr:row>1</xdr:row>
      <xdr:rowOff>111125</xdr:rowOff>
    </xdr:to>
    <xdr:sp macro="" textlink="">
      <xdr:nvSpPr>
        <xdr:cNvPr id="4" name="AutoShape 146" descr="https://www.google.am/tia/tia.pn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4013200" y="18586450"/>
          <a:ext cx="3048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304800</xdr:colOff>
      <xdr:row>1</xdr:row>
      <xdr:rowOff>57150</xdr:rowOff>
    </xdr:to>
    <xdr:sp macro="" textlink="">
      <xdr:nvSpPr>
        <xdr:cNvPr id="5" name="Прямоугольник 4" descr="https://www.google.am/tia/tia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4013200" y="18586450"/>
          <a:ext cx="3048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ru-RU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4"/>
  <sheetViews>
    <sheetView topLeftCell="A16" workbookViewId="0">
      <selection activeCell="A88" sqref="A88:XFD116"/>
    </sheetView>
  </sheetViews>
  <sheetFormatPr defaultColWidth="9.33203125" defaultRowHeight="14.4" x14ac:dyDescent="0.3"/>
  <cols>
    <col min="1" max="1" width="12.6640625" style="5" customWidth="1"/>
    <col min="2" max="2" width="36.44140625" style="1" customWidth="1"/>
    <col min="3" max="3" width="8.33203125" style="1" customWidth="1"/>
    <col min="4" max="4" width="7.6640625" style="1" customWidth="1"/>
    <col min="5" max="5" width="10.6640625" style="1" customWidth="1"/>
    <col min="6" max="6" width="11.6640625" style="4" customWidth="1"/>
    <col min="7" max="7" width="8.33203125" style="1" customWidth="1"/>
    <col min="8" max="16384" width="9.33203125" style="1"/>
  </cols>
  <sheetData>
    <row r="1" spans="1:7" x14ac:dyDescent="0.3">
      <c r="B1" s="2" t="s">
        <v>0</v>
      </c>
      <c r="C1" s="214" t="s">
        <v>323</v>
      </c>
      <c r="D1" s="214"/>
      <c r="E1" s="214"/>
      <c r="F1" s="214"/>
      <c r="G1" s="214"/>
    </row>
    <row r="2" spans="1:7" x14ac:dyDescent="0.3">
      <c r="B2" s="2"/>
      <c r="C2" s="214"/>
      <c r="D2" s="214"/>
      <c r="E2" s="214"/>
      <c r="F2" s="214"/>
      <c r="G2" s="214"/>
    </row>
    <row r="3" spans="1:7" x14ac:dyDescent="0.3">
      <c r="B3" s="2"/>
      <c r="C3" s="214"/>
      <c r="D3" s="214"/>
      <c r="E3" s="214"/>
      <c r="F3" s="214"/>
      <c r="G3" s="214"/>
    </row>
    <row r="4" spans="1:7" x14ac:dyDescent="0.3">
      <c r="B4" s="2"/>
      <c r="C4" s="214"/>
      <c r="D4" s="214"/>
      <c r="E4" s="214"/>
      <c r="F4" s="214"/>
      <c r="G4" s="214"/>
    </row>
    <row r="5" spans="1:7" x14ac:dyDescent="0.3">
      <c r="B5" s="2"/>
      <c r="C5" s="214"/>
      <c r="D5" s="214"/>
      <c r="E5" s="214"/>
      <c r="F5" s="214"/>
      <c r="G5" s="214"/>
    </row>
    <row r="6" spans="1:7" ht="10.5" customHeight="1" thickBot="1" x14ac:dyDescent="0.35">
      <c r="B6" s="2"/>
      <c r="C6" s="214"/>
      <c r="D6" s="214"/>
      <c r="E6" s="214"/>
      <c r="F6" s="214"/>
      <c r="G6" s="214"/>
    </row>
    <row r="7" spans="1:7" ht="9" hidden="1" customHeight="1" thickBot="1" x14ac:dyDescent="0.35">
      <c r="A7" s="6"/>
      <c r="B7" s="2"/>
      <c r="C7" s="214"/>
      <c r="D7" s="214"/>
      <c r="E7" s="214"/>
      <c r="F7" s="214"/>
      <c r="G7" s="214"/>
    </row>
    <row r="8" spans="1:7" ht="40.5" hidden="1" customHeight="1" thickBot="1" x14ac:dyDescent="0.35">
      <c r="A8" s="215"/>
      <c r="B8" s="215"/>
      <c r="C8" s="215"/>
      <c r="D8" s="215"/>
      <c r="E8" s="215"/>
      <c r="F8" s="215"/>
      <c r="G8" s="215"/>
    </row>
    <row r="9" spans="1:7" ht="24.6" customHeight="1" thickBot="1" x14ac:dyDescent="0.35">
      <c r="A9" s="211" t="s">
        <v>68</v>
      </c>
      <c r="B9" s="212"/>
      <c r="C9" s="212"/>
      <c r="D9" s="212"/>
      <c r="E9" s="212"/>
      <c r="F9" s="212"/>
      <c r="G9" s="213"/>
    </row>
    <row r="10" spans="1:7" ht="18" customHeight="1" thickBot="1" x14ac:dyDescent="0.35">
      <c r="A10" s="216" t="s">
        <v>211</v>
      </c>
      <c r="B10" s="217"/>
      <c r="C10" s="217"/>
      <c r="D10" s="217"/>
      <c r="E10" s="217"/>
      <c r="F10" s="217"/>
      <c r="G10" s="218"/>
    </row>
    <row r="11" spans="1:7" ht="18" customHeight="1" thickBot="1" x14ac:dyDescent="0.35">
      <c r="A11" s="211" t="s">
        <v>320</v>
      </c>
      <c r="B11" s="212"/>
      <c r="C11" s="212"/>
      <c r="D11" s="212"/>
      <c r="E11" s="212"/>
      <c r="F11" s="212"/>
      <c r="G11" s="213"/>
    </row>
    <row r="12" spans="1:7" ht="36" customHeight="1" thickBot="1" x14ac:dyDescent="0.35">
      <c r="A12" s="211" t="s">
        <v>321</v>
      </c>
      <c r="B12" s="212"/>
      <c r="C12" s="212"/>
      <c r="D12" s="212"/>
      <c r="E12" s="212"/>
      <c r="F12" s="212"/>
      <c r="G12" s="213"/>
    </row>
    <row r="13" spans="1:7" ht="65.25" customHeight="1" thickBot="1" x14ac:dyDescent="0.35">
      <c r="A13" s="232" t="s">
        <v>1</v>
      </c>
      <c r="B13" s="233"/>
      <c r="C13" s="234" t="s">
        <v>2</v>
      </c>
      <c r="D13" s="234" t="s">
        <v>3</v>
      </c>
      <c r="E13" s="236" t="s">
        <v>4</v>
      </c>
      <c r="F13" s="238" t="s">
        <v>5</v>
      </c>
      <c r="G13" s="240" t="s">
        <v>6</v>
      </c>
    </row>
    <row r="14" spans="1:7" ht="72" customHeight="1" thickBot="1" x14ac:dyDescent="0.35">
      <c r="A14" s="130" t="s">
        <v>7</v>
      </c>
      <c r="B14" s="131" t="s">
        <v>8</v>
      </c>
      <c r="C14" s="235"/>
      <c r="D14" s="235"/>
      <c r="E14" s="237"/>
      <c r="F14" s="239"/>
      <c r="G14" s="241"/>
    </row>
    <row r="15" spans="1:7" ht="16.8" thickBot="1" x14ac:dyDescent="0.35">
      <c r="A15" s="8">
        <v>1</v>
      </c>
      <c r="B15" s="25">
        <v>2</v>
      </c>
      <c r="C15" s="25">
        <v>3</v>
      </c>
      <c r="D15" s="25">
        <v>4</v>
      </c>
      <c r="E15" s="28">
        <v>5</v>
      </c>
      <c r="F15" s="29">
        <v>6</v>
      </c>
      <c r="G15" s="25">
        <v>7</v>
      </c>
    </row>
    <row r="16" spans="1:7" ht="29.25" customHeight="1" thickBot="1" x14ac:dyDescent="0.35">
      <c r="A16" s="211" t="s">
        <v>303</v>
      </c>
      <c r="B16" s="212"/>
      <c r="C16" s="212"/>
      <c r="D16" s="212"/>
      <c r="E16" s="223"/>
      <c r="F16" s="81">
        <f>F17+F88+F144+F184+F186+F208+F223</f>
        <v>11691230</v>
      </c>
      <c r="G16" s="10"/>
    </row>
    <row r="17" spans="1:7" ht="16.8" thickBot="1" x14ac:dyDescent="0.35">
      <c r="A17" s="9"/>
      <c r="B17" s="224" t="s">
        <v>242</v>
      </c>
      <c r="C17" s="225"/>
      <c r="D17" s="225"/>
      <c r="E17" s="226"/>
      <c r="F17" s="30">
        <f>SUM(F18:F87)</f>
        <v>7579630</v>
      </c>
      <c r="G17" s="26"/>
    </row>
    <row r="18" spans="1:7" ht="15.75" customHeight="1" thickBot="1" x14ac:dyDescent="0.35">
      <c r="A18" s="45">
        <v>15811100</v>
      </c>
      <c r="B18" s="47" t="s">
        <v>35</v>
      </c>
      <c r="C18" s="118" t="s">
        <v>9</v>
      </c>
      <c r="D18" s="118" t="s">
        <v>10</v>
      </c>
      <c r="E18" s="118">
        <v>350</v>
      </c>
      <c r="F18" s="120">
        <f>G18*E18</f>
        <v>420000</v>
      </c>
      <c r="G18" s="121">
        <v>1200</v>
      </c>
    </row>
    <row r="19" spans="1:7" ht="15.75" customHeight="1" thickBot="1" x14ac:dyDescent="0.35">
      <c r="A19" s="45">
        <v>15811100</v>
      </c>
      <c r="B19" s="47" t="s">
        <v>66</v>
      </c>
      <c r="C19" s="118" t="s">
        <v>9</v>
      </c>
      <c r="D19" s="118" t="s">
        <v>10</v>
      </c>
      <c r="E19" s="118">
        <v>700</v>
      </c>
      <c r="F19" s="120">
        <f t="shared" ref="F19:F82" si="0">G19*E19</f>
        <v>134400</v>
      </c>
      <c r="G19" s="122">
        <v>192</v>
      </c>
    </row>
    <row r="20" spans="1:7" ht="15.75" customHeight="1" thickBot="1" x14ac:dyDescent="0.35">
      <c r="A20" s="45">
        <v>15612160</v>
      </c>
      <c r="B20" s="47" t="s">
        <v>30</v>
      </c>
      <c r="C20" s="118" t="s">
        <v>9</v>
      </c>
      <c r="D20" s="118" t="s">
        <v>10</v>
      </c>
      <c r="E20" s="118">
        <v>250</v>
      </c>
      <c r="F20" s="120">
        <f>G20*E20</f>
        <v>75000</v>
      </c>
      <c r="G20" s="120">
        <v>300</v>
      </c>
    </row>
    <row r="21" spans="1:7" ht="15.75" customHeight="1" thickBot="1" x14ac:dyDescent="0.35">
      <c r="A21" s="45">
        <v>15411200</v>
      </c>
      <c r="B21" s="47" t="s">
        <v>23</v>
      </c>
      <c r="C21" s="118" t="s">
        <v>9</v>
      </c>
      <c r="D21" s="118" t="s">
        <v>28</v>
      </c>
      <c r="E21" s="118">
        <v>1000</v>
      </c>
      <c r="F21" s="120">
        <f>G21*E21</f>
        <v>120000</v>
      </c>
      <c r="G21" s="120">
        <v>120</v>
      </c>
    </row>
    <row r="22" spans="1:7" ht="15.75" customHeight="1" thickBot="1" x14ac:dyDescent="0.35">
      <c r="A22" s="45">
        <v>15530000</v>
      </c>
      <c r="B22" s="47" t="s">
        <v>288</v>
      </c>
      <c r="C22" s="118" t="s">
        <v>9</v>
      </c>
      <c r="D22" s="118" t="s">
        <v>10</v>
      </c>
      <c r="E22" s="118">
        <v>3500</v>
      </c>
      <c r="F22" s="120">
        <f>G22*E22</f>
        <v>42000</v>
      </c>
      <c r="G22" s="120">
        <v>12</v>
      </c>
    </row>
    <row r="23" spans="1:7" ht="15.75" customHeight="1" thickBot="1" x14ac:dyDescent="0.35">
      <c r="A23" s="45">
        <v>15530000</v>
      </c>
      <c r="B23" s="47" t="s">
        <v>25</v>
      </c>
      <c r="C23" s="118" t="s">
        <v>9</v>
      </c>
      <c r="D23" s="118" t="s">
        <v>10</v>
      </c>
      <c r="E23" s="118">
        <v>2600</v>
      </c>
      <c r="F23" s="120">
        <f>G23*E23</f>
        <v>468000</v>
      </c>
      <c r="G23" s="120">
        <v>180</v>
      </c>
    </row>
    <row r="24" spans="1:7" ht="15.75" customHeight="1" thickBot="1" x14ac:dyDescent="0.35">
      <c r="A24" s="45">
        <v>15512000</v>
      </c>
      <c r="B24" s="123" t="s">
        <v>24</v>
      </c>
      <c r="C24" s="118" t="s">
        <v>9</v>
      </c>
      <c r="D24" s="118" t="s">
        <v>10</v>
      </c>
      <c r="E24" s="118">
        <v>1400</v>
      </c>
      <c r="F24" s="120">
        <f t="shared" si="0"/>
        <v>67200</v>
      </c>
      <c r="G24" s="120">
        <v>48</v>
      </c>
    </row>
    <row r="25" spans="1:7" ht="15.75" customHeight="1" thickBot="1" x14ac:dyDescent="0.35">
      <c r="A25" s="45">
        <v>15541100</v>
      </c>
      <c r="B25" s="123" t="s">
        <v>29</v>
      </c>
      <c r="C25" s="118" t="s">
        <v>9</v>
      </c>
      <c r="D25" s="118" t="s">
        <v>10</v>
      </c>
      <c r="E25" s="118">
        <v>2400</v>
      </c>
      <c r="F25" s="120">
        <f t="shared" si="0"/>
        <v>57600</v>
      </c>
      <c r="G25" s="120">
        <v>24</v>
      </c>
    </row>
    <row r="26" spans="1:7" ht="15.75" customHeight="1" thickBot="1" x14ac:dyDescent="0.35">
      <c r="A26" s="45">
        <v>15551600</v>
      </c>
      <c r="B26" s="123" t="s">
        <v>27</v>
      </c>
      <c r="C26" s="118" t="s">
        <v>9</v>
      </c>
      <c r="D26" s="118" t="s">
        <v>10</v>
      </c>
      <c r="E26" s="118">
        <v>600</v>
      </c>
      <c r="F26" s="120">
        <f t="shared" si="0"/>
        <v>360000</v>
      </c>
      <c r="G26" s="120">
        <v>600</v>
      </c>
    </row>
    <row r="27" spans="1:7" ht="15.75" customHeight="1" thickBot="1" x14ac:dyDescent="0.35">
      <c r="A27" s="45">
        <v>15511100</v>
      </c>
      <c r="B27" s="123" t="s">
        <v>37</v>
      </c>
      <c r="C27" s="118" t="s">
        <v>9</v>
      </c>
      <c r="D27" s="118" t="s">
        <v>28</v>
      </c>
      <c r="E27" s="118">
        <v>570</v>
      </c>
      <c r="F27" s="120">
        <f t="shared" si="0"/>
        <v>684000</v>
      </c>
      <c r="G27" s="120">
        <v>1200</v>
      </c>
    </row>
    <row r="28" spans="1:7" ht="15.75" customHeight="1" thickBot="1" x14ac:dyDescent="0.35">
      <c r="A28" s="45">
        <v>15542100</v>
      </c>
      <c r="B28" s="123" t="s">
        <v>26</v>
      </c>
      <c r="C28" s="118" t="s">
        <v>9</v>
      </c>
      <c r="D28" s="118" t="s">
        <v>10</v>
      </c>
      <c r="E28" s="118">
        <v>3100</v>
      </c>
      <c r="F28" s="120">
        <f t="shared" si="0"/>
        <v>148800</v>
      </c>
      <c r="G28" s="120">
        <v>48</v>
      </c>
    </row>
    <row r="29" spans="1:7" ht="15.75" customHeight="1" thickBot="1" x14ac:dyDescent="0.35">
      <c r="A29" s="124" t="s">
        <v>217</v>
      </c>
      <c r="B29" s="47" t="s">
        <v>11</v>
      </c>
      <c r="C29" s="118" t="s">
        <v>9</v>
      </c>
      <c r="D29" s="118" t="s">
        <v>12</v>
      </c>
      <c r="E29" s="118">
        <v>60</v>
      </c>
      <c r="F29" s="120">
        <f t="shared" si="0"/>
        <v>66000</v>
      </c>
      <c r="G29" s="120">
        <v>1100</v>
      </c>
    </row>
    <row r="30" spans="1:7" ht="15.75" customHeight="1" thickBot="1" x14ac:dyDescent="0.35">
      <c r="A30" s="124">
        <v>15111120</v>
      </c>
      <c r="B30" s="47" t="s">
        <v>48</v>
      </c>
      <c r="C30" s="118" t="s">
        <v>9</v>
      </c>
      <c r="D30" s="118" t="s">
        <v>10</v>
      </c>
      <c r="E30" s="118">
        <v>4400</v>
      </c>
      <c r="F30" s="120">
        <f t="shared" si="0"/>
        <v>2112000</v>
      </c>
      <c r="G30" s="120">
        <v>480</v>
      </c>
    </row>
    <row r="31" spans="1:7" ht="15.75" customHeight="1" thickBot="1" x14ac:dyDescent="0.35">
      <c r="A31" s="124">
        <v>15112150</v>
      </c>
      <c r="B31" s="47" t="s">
        <v>117</v>
      </c>
      <c r="C31" s="118" t="s">
        <v>9</v>
      </c>
      <c r="D31" s="118" t="s">
        <v>10</v>
      </c>
      <c r="E31" s="118">
        <v>2200</v>
      </c>
      <c r="F31" s="120">
        <f t="shared" si="0"/>
        <v>316800</v>
      </c>
      <c r="G31" s="120">
        <v>144</v>
      </c>
    </row>
    <row r="32" spans="1:7" ht="15.75" customHeight="1" thickBot="1" x14ac:dyDescent="0.35">
      <c r="A32" s="45" t="s">
        <v>69</v>
      </c>
      <c r="B32" s="123" t="s">
        <v>36</v>
      </c>
      <c r="C32" s="118" t="s">
        <v>9</v>
      </c>
      <c r="D32" s="118" t="s">
        <v>10</v>
      </c>
      <c r="E32" s="118">
        <v>1300</v>
      </c>
      <c r="F32" s="120">
        <f t="shared" si="0"/>
        <v>78000</v>
      </c>
      <c r="G32" s="120">
        <v>60</v>
      </c>
    </row>
    <row r="33" spans="1:7" ht="15.75" customHeight="1" thickBot="1" x14ac:dyDescent="0.35">
      <c r="A33" s="45" t="s">
        <v>70</v>
      </c>
      <c r="B33" s="123" t="s">
        <v>286</v>
      </c>
      <c r="C33" s="118" t="s">
        <v>9</v>
      </c>
      <c r="D33" s="118" t="s">
        <v>10</v>
      </c>
      <c r="E33" s="118">
        <v>1300</v>
      </c>
      <c r="F33" s="120">
        <f t="shared" si="0"/>
        <v>78000</v>
      </c>
      <c r="G33" s="120">
        <v>60</v>
      </c>
    </row>
    <row r="34" spans="1:7" ht="15.75" customHeight="1" thickBot="1" x14ac:dyDescent="0.35">
      <c r="A34" s="45" t="s">
        <v>71</v>
      </c>
      <c r="B34" s="123" t="s">
        <v>43</v>
      </c>
      <c r="C34" s="118" t="s">
        <v>9</v>
      </c>
      <c r="D34" s="118" t="s">
        <v>10</v>
      </c>
      <c r="E34" s="118">
        <v>1500</v>
      </c>
      <c r="F34" s="120">
        <f t="shared" si="0"/>
        <v>90000</v>
      </c>
      <c r="G34" s="120">
        <v>60</v>
      </c>
    </row>
    <row r="35" spans="1:7" ht="15.75" customHeight="1" thickBot="1" x14ac:dyDescent="0.35">
      <c r="A35" s="45" t="s">
        <v>206</v>
      </c>
      <c r="B35" s="47" t="s">
        <v>190</v>
      </c>
      <c r="C35" s="118" t="s">
        <v>9</v>
      </c>
      <c r="D35" s="118" t="s">
        <v>10</v>
      </c>
      <c r="E35" s="118">
        <v>700</v>
      </c>
      <c r="F35" s="120">
        <f t="shared" si="0"/>
        <v>42000</v>
      </c>
      <c r="G35" s="120">
        <v>60</v>
      </c>
    </row>
    <row r="36" spans="1:7" ht="15.75" customHeight="1" thickBot="1" x14ac:dyDescent="0.35">
      <c r="A36" s="45">
        <v>15842110</v>
      </c>
      <c r="B36" s="47" t="s">
        <v>290</v>
      </c>
      <c r="C36" s="118" t="s">
        <v>9</v>
      </c>
      <c r="D36" s="118" t="s">
        <v>10</v>
      </c>
      <c r="E36" s="118">
        <v>2500</v>
      </c>
      <c r="F36" s="120">
        <f t="shared" si="0"/>
        <v>60000</v>
      </c>
      <c r="G36" s="120">
        <v>24</v>
      </c>
    </row>
    <row r="37" spans="1:7" ht="15.75" customHeight="1" thickBot="1" x14ac:dyDescent="0.35">
      <c r="A37" s="45">
        <v>15332410</v>
      </c>
      <c r="B37" s="47" t="s">
        <v>300</v>
      </c>
      <c r="C37" s="118" t="s">
        <v>9</v>
      </c>
      <c r="D37" s="118" t="s">
        <v>10</v>
      </c>
      <c r="E37" s="118">
        <v>2800</v>
      </c>
      <c r="F37" s="120">
        <f t="shared" si="0"/>
        <v>67200</v>
      </c>
      <c r="G37" s="120">
        <v>24</v>
      </c>
    </row>
    <row r="38" spans="1:7" ht="15.75" customHeight="1" thickBot="1" x14ac:dyDescent="0.35">
      <c r="A38" s="45" t="s">
        <v>241</v>
      </c>
      <c r="B38" s="47" t="s">
        <v>22</v>
      </c>
      <c r="C38" s="118" t="s">
        <v>9</v>
      </c>
      <c r="D38" s="118" t="s">
        <v>10</v>
      </c>
      <c r="E38" s="118">
        <v>1500</v>
      </c>
      <c r="F38" s="120">
        <f t="shared" si="0"/>
        <v>60000</v>
      </c>
      <c r="G38" s="120">
        <v>40</v>
      </c>
    </row>
    <row r="39" spans="1:7" ht="15.75" customHeight="1" thickBot="1" x14ac:dyDescent="0.35">
      <c r="A39" s="45">
        <v>15332291</v>
      </c>
      <c r="B39" s="47" t="s">
        <v>40</v>
      </c>
      <c r="C39" s="118" t="s">
        <v>9</v>
      </c>
      <c r="D39" s="118" t="s">
        <v>10</v>
      </c>
      <c r="E39" s="118">
        <v>1200</v>
      </c>
      <c r="F39" s="120">
        <f t="shared" si="0"/>
        <v>28800</v>
      </c>
      <c r="G39" s="120">
        <v>24</v>
      </c>
    </row>
    <row r="40" spans="1:7" ht="15.75" customHeight="1" thickBot="1" x14ac:dyDescent="0.35">
      <c r="A40" s="124" t="s">
        <v>296</v>
      </c>
      <c r="B40" s="47" t="s">
        <v>287</v>
      </c>
      <c r="C40" s="118" t="s">
        <v>9</v>
      </c>
      <c r="D40" s="118" t="s">
        <v>10</v>
      </c>
      <c r="E40" s="118">
        <v>1200</v>
      </c>
      <c r="F40" s="120">
        <f t="shared" si="0"/>
        <v>28800</v>
      </c>
      <c r="G40" s="120">
        <v>24</v>
      </c>
    </row>
    <row r="41" spans="1:7" ht="15.75" customHeight="1" thickBot="1" x14ac:dyDescent="0.35">
      <c r="A41" s="124" t="s">
        <v>297</v>
      </c>
      <c r="B41" s="47" t="s">
        <v>289</v>
      </c>
      <c r="C41" s="118" t="s">
        <v>9</v>
      </c>
      <c r="D41" s="118" t="s">
        <v>10</v>
      </c>
      <c r="E41" s="118">
        <v>1500</v>
      </c>
      <c r="F41" s="120">
        <f t="shared" si="0"/>
        <v>72000</v>
      </c>
      <c r="G41" s="120">
        <v>48</v>
      </c>
    </row>
    <row r="42" spans="1:7" ht="15.75" customHeight="1" thickBot="1" x14ac:dyDescent="0.35">
      <c r="A42" s="125">
        <v>15616000</v>
      </c>
      <c r="B42" s="47" t="s">
        <v>31</v>
      </c>
      <c r="C42" s="118" t="s">
        <v>9</v>
      </c>
      <c r="D42" s="118" t="s">
        <v>10</v>
      </c>
      <c r="E42" s="118">
        <v>600</v>
      </c>
      <c r="F42" s="120">
        <f t="shared" si="0"/>
        <v>57600</v>
      </c>
      <c r="G42" s="120">
        <v>96</v>
      </c>
    </row>
    <row r="43" spans="1:7" ht="15.75" customHeight="1" thickBot="1" x14ac:dyDescent="0.35">
      <c r="A43" s="45">
        <v>15623200</v>
      </c>
      <c r="B43" s="47" t="s">
        <v>42</v>
      </c>
      <c r="C43" s="118" t="s">
        <v>9</v>
      </c>
      <c r="D43" s="118" t="s">
        <v>10</v>
      </c>
      <c r="E43" s="118">
        <v>500</v>
      </c>
      <c r="F43" s="120">
        <f t="shared" si="0"/>
        <v>36000</v>
      </c>
      <c r="G43" s="120">
        <v>72</v>
      </c>
    </row>
    <row r="44" spans="1:7" ht="15.75" customHeight="1" thickBot="1" x14ac:dyDescent="0.35">
      <c r="A44" s="125">
        <v>15613350</v>
      </c>
      <c r="B44" s="47" t="s">
        <v>177</v>
      </c>
      <c r="C44" s="118" t="s">
        <v>9</v>
      </c>
      <c r="D44" s="118" t="s">
        <v>10</v>
      </c>
      <c r="E44" s="118">
        <v>600</v>
      </c>
      <c r="F44" s="120">
        <f t="shared" si="0"/>
        <v>43200</v>
      </c>
      <c r="G44" s="120">
        <v>72</v>
      </c>
    </row>
    <row r="45" spans="1:7" ht="15.75" customHeight="1" thickBot="1" x14ac:dyDescent="0.35">
      <c r="A45" s="126" t="s">
        <v>218</v>
      </c>
      <c r="B45" s="47" t="s">
        <v>34</v>
      </c>
      <c r="C45" s="118" t="s">
        <v>9</v>
      </c>
      <c r="D45" s="118" t="s">
        <v>10</v>
      </c>
      <c r="E45" s="118">
        <v>600</v>
      </c>
      <c r="F45" s="120">
        <f t="shared" si="0"/>
        <v>57600</v>
      </c>
      <c r="G45" s="120">
        <v>96</v>
      </c>
    </row>
    <row r="46" spans="1:7" ht="15.75" customHeight="1" thickBot="1" x14ac:dyDescent="0.35">
      <c r="A46" s="125">
        <v>15850000</v>
      </c>
      <c r="B46" s="47" t="s">
        <v>33</v>
      </c>
      <c r="C46" s="118" t="s">
        <v>9</v>
      </c>
      <c r="D46" s="118" t="s">
        <v>10</v>
      </c>
      <c r="E46" s="118">
        <v>300</v>
      </c>
      <c r="F46" s="120">
        <f t="shared" si="0"/>
        <v>28800</v>
      </c>
      <c r="G46" s="120">
        <v>96</v>
      </c>
    </row>
    <row r="47" spans="1:7" ht="15.75" customHeight="1" thickBot="1" x14ac:dyDescent="0.35">
      <c r="A47" s="125">
        <v>15331153</v>
      </c>
      <c r="B47" s="47" t="s">
        <v>32</v>
      </c>
      <c r="C47" s="118" t="s">
        <v>9</v>
      </c>
      <c r="D47" s="118" t="s">
        <v>10</v>
      </c>
      <c r="E47" s="118">
        <v>700</v>
      </c>
      <c r="F47" s="120">
        <f t="shared" si="0"/>
        <v>25200</v>
      </c>
      <c r="G47" s="120">
        <v>36</v>
      </c>
    </row>
    <row r="48" spans="1:7" ht="15.75" customHeight="1" thickBot="1" x14ac:dyDescent="0.35">
      <c r="A48" s="125">
        <v>15618000</v>
      </c>
      <c r="B48" s="47" t="s">
        <v>59</v>
      </c>
      <c r="C48" s="118" t="s">
        <v>9</v>
      </c>
      <c r="D48" s="118" t="s">
        <v>10</v>
      </c>
      <c r="E48" s="118">
        <v>600</v>
      </c>
      <c r="F48" s="120">
        <f t="shared" si="0"/>
        <v>14400</v>
      </c>
      <c r="G48" s="120">
        <v>24</v>
      </c>
    </row>
    <row r="49" spans="1:7" ht="15.75" customHeight="1" thickBot="1" x14ac:dyDescent="0.35">
      <c r="A49" s="124">
        <v>15619000</v>
      </c>
      <c r="B49" s="47" t="s">
        <v>299</v>
      </c>
      <c r="C49" s="118" t="s">
        <v>9</v>
      </c>
      <c r="D49" s="118" t="s">
        <v>10</v>
      </c>
      <c r="E49" s="118">
        <v>600</v>
      </c>
      <c r="F49" s="120">
        <f t="shared" si="0"/>
        <v>28800</v>
      </c>
      <c r="G49" s="120">
        <v>48</v>
      </c>
    </row>
    <row r="50" spans="1:7" ht="15.75" customHeight="1" thickBot="1" x14ac:dyDescent="0.35">
      <c r="A50" s="127">
        <v>15617000</v>
      </c>
      <c r="B50" s="47" t="s">
        <v>60</v>
      </c>
      <c r="C50" s="118" t="s">
        <v>9</v>
      </c>
      <c r="D50" s="118" t="s">
        <v>10</v>
      </c>
      <c r="E50" s="118">
        <v>400</v>
      </c>
      <c r="F50" s="120">
        <f t="shared" si="0"/>
        <v>5600</v>
      </c>
      <c r="G50" s="120">
        <v>14</v>
      </c>
    </row>
    <row r="51" spans="1:7" ht="15.75" customHeight="1" thickBot="1" x14ac:dyDescent="0.35">
      <c r="A51" s="126" t="s">
        <v>219</v>
      </c>
      <c r="B51" s="47" t="s">
        <v>47</v>
      </c>
      <c r="C51" s="118" t="s">
        <v>9</v>
      </c>
      <c r="D51" s="118" t="s">
        <v>10</v>
      </c>
      <c r="E51" s="118">
        <v>400</v>
      </c>
      <c r="F51" s="120">
        <f t="shared" si="0"/>
        <v>5600</v>
      </c>
      <c r="G51" s="120">
        <v>14</v>
      </c>
    </row>
    <row r="52" spans="1:7" ht="15.75" customHeight="1" thickBot="1" x14ac:dyDescent="0.35">
      <c r="A52" s="126" t="s">
        <v>221</v>
      </c>
      <c r="B52" s="47" t="s">
        <v>179</v>
      </c>
      <c r="C52" s="118" t="s">
        <v>9</v>
      </c>
      <c r="D52" s="118" t="s">
        <v>10</v>
      </c>
      <c r="E52" s="118">
        <v>450</v>
      </c>
      <c r="F52" s="120">
        <f t="shared" si="0"/>
        <v>16200</v>
      </c>
      <c r="G52" s="120">
        <v>36</v>
      </c>
    </row>
    <row r="53" spans="1:7" ht="15.75" customHeight="1" thickBot="1" x14ac:dyDescent="0.35">
      <c r="A53" s="126" t="s">
        <v>220</v>
      </c>
      <c r="B53" s="47" t="s">
        <v>118</v>
      </c>
      <c r="C53" s="118" t="s">
        <v>9</v>
      </c>
      <c r="D53" s="118" t="s">
        <v>10</v>
      </c>
      <c r="E53" s="118">
        <v>1100</v>
      </c>
      <c r="F53" s="120">
        <f t="shared" si="0"/>
        <v>26400</v>
      </c>
      <c r="G53" s="120">
        <v>24</v>
      </c>
    </row>
    <row r="54" spans="1:7" ht="15.75" customHeight="1" thickBot="1" x14ac:dyDescent="0.35">
      <c r="A54" s="126" t="s">
        <v>222</v>
      </c>
      <c r="B54" s="47" t="s">
        <v>45</v>
      </c>
      <c r="C54" s="118" t="s">
        <v>9</v>
      </c>
      <c r="D54" s="118" t="s">
        <v>10</v>
      </c>
      <c r="E54" s="118">
        <v>200</v>
      </c>
      <c r="F54" s="120">
        <f t="shared" si="0"/>
        <v>260000</v>
      </c>
      <c r="G54" s="120">
        <v>1300</v>
      </c>
    </row>
    <row r="55" spans="1:7" ht="15.75" customHeight="1" thickBot="1" x14ac:dyDescent="0.35">
      <c r="A55" s="126" t="s">
        <v>224</v>
      </c>
      <c r="B55" s="47" t="s">
        <v>44</v>
      </c>
      <c r="C55" s="118" t="s">
        <v>9</v>
      </c>
      <c r="D55" s="118" t="s">
        <v>10</v>
      </c>
      <c r="E55" s="118">
        <v>200</v>
      </c>
      <c r="F55" s="120">
        <f t="shared" si="0"/>
        <v>60000</v>
      </c>
      <c r="G55" s="120">
        <v>300</v>
      </c>
    </row>
    <row r="56" spans="1:7" ht="15.75" customHeight="1" thickBot="1" x14ac:dyDescent="0.35">
      <c r="A56" s="126" t="s">
        <v>223</v>
      </c>
      <c r="B56" s="47" t="s">
        <v>15</v>
      </c>
      <c r="C56" s="118" t="s">
        <v>9</v>
      </c>
      <c r="D56" s="118" t="s">
        <v>10</v>
      </c>
      <c r="E56" s="118">
        <v>300</v>
      </c>
      <c r="F56" s="120">
        <f t="shared" si="0"/>
        <v>108000</v>
      </c>
      <c r="G56" s="120">
        <v>360</v>
      </c>
    </row>
    <row r="57" spans="1:7" ht="15.75" customHeight="1" thickBot="1" x14ac:dyDescent="0.35">
      <c r="A57" s="126" t="s">
        <v>225</v>
      </c>
      <c r="B57" s="47" t="s">
        <v>16</v>
      </c>
      <c r="C57" s="118" t="s">
        <v>9</v>
      </c>
      <c r="D57" s="118" t="s">
        <v>10</v>
      </c>
      <c r="E57" s="118">
        <v>250</v>
      </c>
      <c r="F57" s="120">
        <f t="shared" si="0"/>
        <v>6000</v>
      </c>
      <c r="G57" s="120">
        <v>24</v>
      </c>
    </row>
    <row r="58" spans="1:7" ht="15.75" customHeight="1" thickBot="1" x14ac:dyDescent="0.35">
      <c r="A58" s="125">
        <v>15331161</v>
      </c>
      <c r="B58" s="47" t="s">
        <v>18</v>
      </c>
      <c r="C58" s="118" t="s">
        <v>9</v>
      </c>
      <c r="D58" s="118" t="s">
        <v>10</v>
      </c>
      <c r="E58" s="118">
        <v>250</v>
      </c>
      <c r="F58" s="120">
        <f t="shared" si="0"/>
        <v>30000</v>
      </c>
      <c r="G58" s="120">
        <v>120</v>
      </c>
    </row>
    <row r="59" spans="1:7" ht="15.75" customHeight="1" thickBot="1" x14ac:dyDescent="0.35">
      <c r="A59" s="125">
        <v>15331165</v>
      </c>
      <c r="B59" s="47" t="s">
        <v>50</v>
      </c>
      <c r="C59" s="118" t="s">
        <v>9</v>
      </c>
      <c r="D59" s="118" t="s">
        <v>10</v>
      </c>
      <c r="E59" s="118">
        <v>1500</v>
      </c>
      <c r="F59" s="120">
        <f t="shared" si="0"/>
        <v>3000</v>
      </c>
      <c r="G59" s="120">
        <v>2</v>
      </c>
    </row>
    <row r="60" spans="1:7" ht="15.75" customHeight="1" thickBot="1" x14ac:dyDescent="0.35">
      <c r="A60" s="126" t="s">
        <v>226</v>
      </c>
      <c r="B60" s="47" t="s">
        <v>67</v>
      </c>
      <c r="C60" s="118" t="s">
        <v>9</v>
      </c>
      <c r="D60" s="118" t="s">
        <v>53</v>
      </c>
      <c r="E60" s="118">
        <v>250</v>
      </c>
      <c r="F60" s="120">
        <f t="shared" si="0"/>
        <v>45000</v>
      </c>
      <c r="G60" s="120">
        <v>180</v>
      </c>
    </row>
    <row r="61" spans="1:7" ht="15.75" customHeight="1" thickBot="1" x14ac:dyDescent="0.35">
      <c r="A61" s="125">
        <v>15331167</v>
      </c>
      <c r="B61" s="47" t="s">
        <v>52</v>
      </c>
      <c r="C61" s="118" t="s">
        <v>9</v>
      </c>
      <c r="D61" s="118" t="s">
        <v>53</v>
      </c>
      <c r="E61" s="118">
        <v>200</v>
      </c>
      <c r="F61" s="120">
        <f t="shared" si="0"/>
        <v>96000</v>
      </c>
      <c r="G61" s="120">
        <v>480</v>
      </c>
    </row>
    <row r="62" spans="1:7" ht="15.75" customHeight="1" thickBot="1" x14ac:dyDescent="0.35">
      <c r="A62" s="126" t="s">
        <v>227</v>
      </c>
      <c r="B62" s="47" t="s">
        <v>51</v>
      </c>
      <c r="C62" s="118" t="s">
        <v>9</v>
      </c>
      <c r="D62" s="118" t="s">
        <v>10</v>
      </c>
      <c r="E62" s="118">
        <v>400</v>
      </c>
      <c r="F62" s="120">
        <f t="shared" si="0"/>
        <v>100000</v>
      </c>
      <c r="G62" s="120">
        <v>250</v>
      </c>
    </row>
    <row r="63" spans="1:7" ht="15.75" customHeight="1" thickBot="1" x14ac:dyDescent="0.35">
      <c r="A63" s="126" t="s">
        <v>229</v>
      </c>
      <c r="B63" s="47" t="s">
        <v>54</v>
      </c>
      <c r="C63" s="118" t="s">
        <v>9</v>
      </c>
      <c r="D63" s="118" t="s">
        <v>10</v>
      </c>
      <c r="E63" s="118">
        <v>350</v>
      </c>
      <c r="F63" s="120">
        <f t="shared" si="0"/>
        <v>28000</v>
      </c>
      <c r="G63" s="120">
        <v>80</v>
      </c>
    </row>
    <row r="64" spans="1:7" ht="15.75" customHeight="1" thickBot="1" x14ac:dyDescent="0.35">
      <c r="A64" s="126" t="s">
        <v>228</v>
      </c>
      <c r="B64" s="47" t="s">
        <v>56</v>
      </c>
      <c r="C64" s="118" t="s">
        <v>9</v>
      </c>
      <c r="D64" s="118" t="s">
        <v>10</v>
      </c>
      <c r="E64" s="118">
        <v>500</v>
      </c>
      <c r="F64" s="120">
        <f t="shared" si="0"/>
        <v>40000</v>
      </c>
      <c r="G64" s="120">
        <v>80</v>
      </c>
    </row>
    <row r="65" spans="1:7" ht="15.75" customHeight="1" thickBot="1" x14ac:dyDescent="0.35">
      <c r="A65" s="126" t="s">
        <v>230</v>
      </c>
      <c r="B65" s="47" t="s">
        <v>58</v>
      </c>
      <c r="C65" s="118" t="s">
        <v>9</v>
      </c>
      <c r="D65" s="118" t="s">
        <v>10</v>
      </c>
      <c r="E65" s="118">
        <v>350</v>
      </c>
      <c r="F65" s="120">
        <f t="shared" si="0"/>
        <v>35000</v>
      </c>
      <c r="G65" s="120">
        <v>100</v>
      </c>
    </row>
    <row r="66" spans="1:7" ht="15.75" customHeight="1" thickBot="1" x14ac:dyDescent="0.35">
      <c r="A66" s="126" t="s">
        <v>231</v>
      </c>
      <c r="B66" s="47" t="s">
        <v>57</v>
      </c>
      <c r="C66" s="118" t="s">
        <v>9</v>
      </c>
      <c r="D66" s="118" t="s">
        <v>10</v>
      </c>
      <c r="E66" s="118">
        <v>350</v>
      </c>
      <c r="F66" s="120">
        <f t="shared" si="0"/>
        <v>35000</v>
      </c>
      <c r="G66" s="120">
        <v>100</v>
      </c>
    </row>
    <row r="67" spans="1:7" ht="15.75" customHeight="1" thickBot="1" x14ac:dyDescent="0.35">
      <c r="A67" s="126" t="s">
        <v>232</v>
      </c>
      <c r="B67" s="47" t="s">
        <v>49</v>
      </c>
      <c r="C67" s="118" t="s">
        <v>9</v>
      </c>
      <c r="D67" s="118" t="s">
        <v>10</v>
      </c>
      <c r="E67" s="118">
        <v>350</v>
      </c>
      <c r="F67" s="120">
        <f t="shared" si="0"/>
        <v>21000</v>
      </c>
      <c r="G67" s="120">
        <v>60</v>
      </c>
    </row>
    <row r="68" spans="1:7" ht="15.75" customHeight="1" thickBot="1" x14ac:dyDescent="0.35">
      <c r="A68" s="126" t="s">
        <v>233</v>
      </c>
      <c r="B68" s="47" t="s">
        <v>55</v>
      </c>
      <c r="C68" s="118" t="s">
        <v>9</v>
      </c>
      <c r="D68" s="118" t="s">
        <v>10</v>
      </c>
      <c r="E68" s="118">
        <v>600</v>
      </c>
      <c r="F68" s="120">
        <f t="shared" si="0"/>
        <v>24000</v>
      </c>
      <c r="G68" s="120">
        <v>40</v>
      </c>
    </row>
    <row r="69" spans="1:7" ht="15.75" customHeight="1" thickBot="1" x14ac:dyDescent="0.35">
      <c r="A69" s="126" t="s">
        <v>234</v>
      </c>
      <c r="B69" s="47" t="s">
        <v>156</v>
      </c>
      <c r="C69" s="118" t="s">
        <v>9</v>
      </c>
      <c r="D69" s="118" t="s">
        <v>10</v>
      </c>
      <c r="E69" s="118">
        <v>500</v>
      </c>
      <c r="F69" s="120">
        <f t="shared" si="0"/>
        <v>20000</v>
      </c>
      <c r="G69" s="120">
        <v>40</v>
      </c>
    </row>
    <row r="70" spans="1:7" ht="15.75" customHeight="1" thickBot="1" x14ac:dyDescent="0.35">
      <c r="A70" s="124" t="s">
        <v>204</v>
      </c>
      <c r="B70" s="47" t="s">
        <v>184</v>
      </c>
      <c r="C70" s="118" t="s">
        <v>9</v>
      </c>
      <c r="D70" s="118" t="s">
        <v>10</v>
      </c>
      <c r="E70" s="118">
        <v>1000</v>
      </c>
      <c r="F70" s="120">
        <f t="shared" si="0"/>
        <v>40000</v>
      </c>
      <c r="G70" s="120">
        <v>40</v>
      </c>
    </row>
    <row r="71" spans="1:7" ht="15.75" customHeight="1" thickBot="1" x14ac:dyDescent="0.35">
      <c r="A71" s="124" t="s">
        <v>210</v>
      </c>
      <c r="B71" s="47" t="s">
        <v>187</v>
      </c>
      <c r="C71" s="118" t="s">
        <v>9</v>
      </c>
      <c r="D71" s="118" t="s">
        <v>10</v>
      </c>
      <c r="E71" s="118">
        <v>600</v>
      </c>
      <c r="F71" s="120">
        <f t="shared" si="0"/>
        <v>12000</v>
      </c>
      <c r="G71" s="120">
        <v>20</v>
      </c>
    </row>
    <row r="72" spans="1:7" ht="15.75" customHeight="1" thickBot="1" x14ac:dyDescent="0.35">
      <c r="A72" s="124" t="s">
        <v>209</v>
      </c>
      <c r="B72" s="47" t="s">
        <v>188</v>
      </c>
      <c r="C72" s="118" t="s">
        <v>9</v>
      </c>
      <c r="D72" s="118" t="s">
        <v>10</v>
      </c>
      <c r="E72" s="118">
        <v>500</v>
      </c>
      <c r="F72" s="120">
        <f t="shared" si="0"/>
        <v>10000</v>
      </c>
      <c r="G72" s="120">
        <v>20</v>
      </c>
    </row>
    <row r="73" spans="1:7" ht="15.75" customHeight="1" thickBot="1" x14ac:dyDescent="0.35">
      <c r="A73" s="128" t="s">
        <v>235</v>
      </c>
      <c r="B73" s="47" t="s">
        <v>21</v>
      </c>
      <c r="C73" s="118" t="s">
        <v>9</v>
      </c>
      <c r="D73" s="118" t="s">
        <v>10</v>
      </c>
      <c r="E73" s="118">
        <v>450</v>
      </c>
      <c r="F73" s="120">
        <f t="shared" si="0"/>
        <v>36000</v>
      </c>
      <c r="G73" s="120">
        <v>80</v>
      </c>
    </row>
    <row r="74" spans="1:7" ht="15.75" customHeight="1" thickBot="1" x14ac:dyDescent="0.35">
      <c r="A74" s="126" t="s">
        <v>212</v>
      </c>
      <c r="B74" s="47" t="s">
        <v>20</v>
      </c>
      <c r="C74" s="118" t="s">
        <v>9</v>
      </c>
      <c r="D74" s="118" t="s">
        <v>10</v>
      </c>
      <c r="E74" s="118">
        <v>400</v>
      </c>
      <c r="F74" s="120">
        <f t="shared" si="0"/>
        <v>16000</v>
      </c>
      <c r="G74" s="120">
        <v>40</v>
      </c>
    </row>
    <row r="75" spans="1:7" ht="15.75" customHeight="1" thickBot="1" x14ac:dyDescent="0.35">
      <c r="A75" s="124" t="s">
        <v>236</v>
      </c>
      <c r="B75" s="47" t="s">
        <v>17</v>
      </c>
      <c r="C75" s="118" t="s">
        <v>9</v>
      </c>
      <c r="D75" s="118" t="s">
        <v>10</v>
      </c>
      <c r="E75" s="118">
        <v>600</v>
      </c>
      <c r="F75" s="120">
        <f t="shared" si="0"/>
        <v>60000</v>
      </c>
      <c r="G75" s="120">
        <v>100</v>
      </c>
    </row>
    <row r="76" spans="1:7" ht="15.75" customHeight="1" thickBot="1" x14ac:dyDescent="0.35">
      <c r="A76" s="124" t="s">
        <v>237</v>
      </c>
      <c r="B76" s="47" t="s">
        <v>14</v>
      </c>
      <c r="C76" s="118" t="s">
        <v>9</v>
      </c>
      <c r="D76" s="118" t="s">
        <v>10</v>
      </c>
      <c r="E76" s="118">
        <v>700</v>
      </c>
      <c r="F76" s="120">
        <f t="shared" si="0"/>
        <v>105000</v>
      </c>
      <c r="G76" s="120">
        <v>150</v>
      </c>
    </row>
    <row r="77" spans="1:7" ht="15.75" customHeight="1" thickBot="1" x14ac:dyDescent="0.35">
      <c r="A77" s="124" t="s">
        <v>238</v>
      </c>
      <c r="B77" s="47" t="s">
        <v>46</v>
      </c>
      <c r="C77" s="118" t="s">
        <v>9</v>
      </c>
      <c r="D77" s="118" t="s">
        <v>10</v>
      </c>
      <c r="E77" s="118">
        <v>250</v>
      </c>
      <c r="F77" s="120">
        <f t="shared" si="0"/>
        <v>50000</v>
      </c>
      <c r="G77" s="120">
        <v>200</v>
      </c>
    </row>
    <row r="78" spans="1:7" ht="15.75" customHeight="1" thickBot="1" x14ac:dyDescent="0.35">
      <c r="A78" s="124" t="s">
        <v>239</v>
      </c>
      <c r="B78" s="47" t="s">
        <v>19</v>
      </c>
      <c r="C78" s="118" t="s">
        <v>9</v>
      </c>
      <c r="D78" s="118" t="s">
        <v>10</v>
      </c>
      <c r="E78" s="118">
        <v>250</v>
      </c>
      <c r="F78" s="120">
        <f t="shared" si="0"/>
        <v>75000</v>
      </c>
      <c r="G78" s="120">
        <v>300</v>
      </c>
    </row>
    <row r="79" spans="1:7" ht="15.75" customHeight="1" thickBot="1" x14ac:dyDescent="0.35">
      <c r="A79" s="126" t="s">
        <v>240</v>
      </c>
      <c r="B79" s="47" t="s">
        <v>180</v>
      </c>
      <c r="C79" s="118" t="s">
        <v>9</v>
      </c>
      <c r="D79" s="118" t="s">
        <v>10</v>
      </c>
      <c r="E79" s="118">
        <v>250</v>
      </c>
      <c r="F79" s="120">
        <f t="shared" si="0"/>
        <v>6250</v>
      </c>
      <c r="G79" s="120">
        <v>25</v>
      </c>
    </row>
    <row r="80" spans="1:7" ht="15.75" customHeight="1" thickBot="1" x14ac:dyDescent="0.35">
      <c r="A80" s="125">
        <v>15331168</v>
      </c>
      <c r="B80" s="47" t="s">
        <v>13</v>
      </c>
      <c r="C80" s="118" t="s">
        <v>9</v>
      </c>
      <c r="D80" s="118" t="s">
        <v>10</v>
      </c>
      <c r="E80" s="118">
        <v>200</v>
      </c>
      <c r="F80" s="120">
        <f t="shared" si="0"/>
        <v>12000</v>
      </c>
      <c r="G80" s="120">
        <v>60</v>
      </c>
    </row>
    <row r="81" spans="1:7" ht="15.75" customHeight="1" thickBot="1" x14ac:dyDescent="0.35">
      <c r="A81" s="125">
        <v>15333100</v>
      </c>
      <c r="B81" s="129" t="s">
        <v>38</v>
      </c>
      <c r="C81" s="118" t="s">
        <v>9</v>
      </c>
      <c r="D81" s="118" t="s">
        <v>10</v>
      </c>
      <c r="E81" s="118">
        <v>1200</v>
      </c>
      <c r="F81" s="120">
        <f t="shared" si="0"/>
        <v>43200</v>
      </c>
      <c r="G81" s="120">
        <v>36</v>
      </c>
    </row>
    <row r="82" spans="1:7" ht="15.75" customHeight="1" thickBot="1" x14ac:dyDescent="0.35">
      <c r="A82" s="124" t="s">
        <v>298</v>
      </c>
      <c r="B82" s="129" t="s">
        <v>301</v>
      </c>
      <c r="C82" s="118" t="s">
        <v>9</v>
      </c>
      <c r="D82" s="118" t="s">
        <v>10</v>
      </c>
      <c r="E82" s="118">
        <v>2400</v>
      </c>
      <c r="F82" s="120">
        <f t="shared" si="0"/>
        <v>4800.0000000000009</v>
      </c>
      <c r="G82" s="120">
        <v>2.0000000000000004</v>
      </c>
    </row>
    <row r="83" spans="1:7" ht="15.75" customHeight="1" thickBot="1" x14ac:dyDescent="0.35">
      <c r="A83" s="125">
        <v>15872700</v>
      </c>
      <c r="B83" s="47" t="s">
        <v>181</v>
      </c>
      <c r="C83" s="118" t="s">
        <v>9</v>
      </c>
      <c r="D83" s="118" t="s">
        <v>10</v>
      </c>
      <c r="E83" s="118">
        <v>180</v>
      </c>
      <c r="F83" s="120">
        <f t="shared" ref="F83:F87" si="1">G83*E83</f>
        <v>10800</v>
      </c>
      <c r="G83" s="120">
        <v>60</v>
      </c>
    </row>
    <row r="84" spans="1:7" ht="15.75" customHeight="1" thickBot="1" x14ac:dyDescent="0.35">
      <c r="A84" s="125">
        <v>15831000</v>
      </c>
      <c r="B84" s="47" t="s">
        <v>39</v>
      </c>
      <c r="C84" s="118" t="s">
        <v>9</v>
      </c>
      <c r="D84" s="118" t="s">
        <v>10</v>
      </c>
      <c r="E84" s="118">
        <v>450</v>
      </c>
      <c r="F84" s="120">
        <f t="shared" si="1"/>
        <v>135000</v>
      </c>
      <c r="G84" s="120">
        <v>300</v>
      </c>
    </row>
    <row r="85" spans="1:7" ht="15.75" customHeight="1" thickBot="1" x14ac:dyDescent="0.35">
      <c r="A85" s="125">
        <v>15841100</v>
      </c>
      <c r="B85" s="47" t="s">
        <v>182</v>
      </c>
      <c r="C85" s="118" t="s">
        <v>9</v>
      </c>
      <c r="D85" s="118" t="s">
        <v>10</v>
      </c>
      <c r="E85" s="118">
        <v>2700</v>
      </c>
      <c r="F85" s="120">
        <f t="shared" si="1"/>
        <v>3779.9999999999995</v>
      </c>
      <c r="G85" s="120">
        <v>1.4</v>
      </c>
    </row>
    <row r="86" spans="1:7" ht="15.75" customHeight="1" thickBot="1" x14ac:dyDescent="0.35">
      <c r="A86" s="125">
        <v>15623000</v>
      </c>
      <c r="B86" s="47" t="s">
        <v>183</v>
      </c>
      <c r="C86" s="118" t="s">
        <v>9</v>
      </c>
      <c r="D86" s="118" t="s">
        <v>10</v>
      </c>
      <c r="E86" s="118">
        <v>1500</v>
      </c>
      <c r="F86" s="120">
        <f t="shared" si="1"/>
        <v>24000</v>
      </c>
      <c r="G86" s="120">
        <v>16</v>
      </c>
    </row>
    <row r="87" spans="1:7" ht="15.75" customHeight="1" thickBot="1" x14ac:dyDescent="0.35">
      <c r="A87" s="125">
        <v>15863100</v>
      </c>
      <c r="B87" s="47" t="s">
        <v>41</v>
      </c>
      <c r="C87" s="118" t="s">
        <v>9</v>
      </c>
      <c r="D87" s="118" t="s">
        <v>10</v>
      </c>
      <c r="E87" s="118">
        <v>3500</v>
      </c>
      <c r="F87" s="120">
        <f t="shared" si="1"/>
        <v>2799.9999999999995</v>
      </c>
      <c r="G87" s="120">
        <v>0.79999999999999993</v>
      </c>
    </row>
    <row r="88" spans="1:7" ht="25.5" customHeight="1" thickBot="1" x14ac:dyDescent="0.35">
      <c r="A88" s="227" t="s">
        <v>243</v>
      </c>
      <c r="B88" s="228"/>
      <c r="C88" s="228"/>
      <c r="D88" s="228"/>
      <c r="E88" s="229"/>
      <c r="F88" s="26">
        <f>SUM(F89:F116)</f>
        <v>689500</v>
      </c>
      <c r="G88" s="27"/>
    </row>
    <row r="89" spans="1:7" s="132" customFormat="1" ht="13.5" customHeight="1" thickBot="1" x14ac:dyDescent="0.35">
      <c r="A89" s="94">
        <v>39836000</v>
      </c>
      <c r="B89" s="99" t="s">
        <v>80</v>
      </c>
      <c r="C89" s="100" t="s">
        <v>61</v>
      </c>
      <c r="D89" s="109" t="s">
        <v>12</v>
      </c>
      <c r="E89" s="109">
        <v>1100</v>
      </c>
      <c r="F89" s="100">
        <f>G89*E89</f>
        <v>35200</v>
      </c>
      <c r="G89" s="110">
        <v>32</v>
      </c>
    </row>
    <row r="90" spans="1:7" s="132" customFormat="1" ht="13.5" customHeight="1" thickBot="1" x14ac:dyDescent="0.35">
      <c r="A90" s="94">
        <v>39831244</v>
      </c>
      <c r="B90" s="99" t="s">
        <v>81</v>
      </c>
      <c r="C90" s="100" t="s">
        <v>61</v>
      </c>
      <c r="D90" s="109" t="s">
        <v>12</v>
      </c>
      <c r="E90" s="109">
        <v>290</v>
      </c>
      <c r="F90" s="100">
        <f t="shared" ref="F90:F116" si="2">G90*E90</f>
        <v>10440</v>
      </c>
      <c r="G90" s="111">
        <v>36</v>
      </c>
    </row>
    <row r="91" spans="1:7" s="132" customFormat="1" ht="13.5" customHeight="1" thickBot="1" x14ac:dyDescent="0.35">
      <c r="A91" s="112">
        <v>39831245</v>
      </c>
      <c r="B91" s="113" t="s">
        <v>308</v>
      </c>
      <c r="C91" s="100" t="s">
        <v>61</v>
      </c>
      <c r="D91" s="114" t="s">
        <v>28</v>
      </c>
      <c r="E91" s="109">
        <v>450</v>
      </c>
      <c r="F91" s="100">
        <f t="shared" si="2"/>
        <v>41400</v>
      </c>
      <c r="G91" s="103">
        <v>92</v>
      </c>
    </row>
    <row r="92" spans="1:7" s="132" customFormat="1" ht="13.5" customHeight="1" thickBot="1" x14ac:dyDescent="0.35">
      <c r="A92" s="115">
        <v>39831247</v>
      </c>
      <c r="B92" s="99" t="s">
        <v>82</v>
      </c>
      <c r="C92" s="100" t="s">
        <v>61</v>
      </c>
      <c r="D92" s="109" t="s">
        <v>12</v>
      </c>
      <c r="E92" s="109">
        <v>850</v>
      </c>
      <c r="F92" s="100">
        <f t="shared" si="2"/>
        <v>39100</v>
      </c>
      <c r="G92" s="103">
        <v>46</v>
      </c>
    </row>
    <row r="93" spans="1:7" s="132" customFormat="1" ht="13.5" customHeight="1" thickBot="1" x14ac:dyDescent="0.35">
      <c r="A93" s="94">
        <v>39831247</v>
      </c>
      <c r="B93" s="99" t="s">
        <v>83</v>
      </c>
      <c r="C93" s="100" t="s">
        <v>61</v>
      </c>
      <c r="D93" s="109" t="s">
        <v>12</v>
      </c>
      <c r="E93" s="109">
        <v>700</v>
      </c>
      <c r="F93" s="100">
        <f t="shared" si="2"/>
        <v>24500</v>
      </c>
      <c r="G93" s="103">
        <v>35</v>
      </c>
    </row>
    <row r="94" spans="1:7" s="132" customFormat="1" ht="13.5" customHeight="1" thickBot="1" x14ac:dyDescent="0.35">
      <c r="A94" s="94">
        <v>39831272</v>
      </c>
      <c r="B94" s="99" t="s">
        <v>137</v>
      </c>
      <c r="C94" s="100" t="s">
        <v>61</v>
      </c>
      <c r="D94" s="109" t="s">
        <v>12</v>
      </c>
      <c r="E94" s="109">
        <v>150</v>
      </c>
      <c r="F94" s="100">
        <f t="shared" si="2"/>
        <v>13200</v>
      </c>
      <c r="G94" s="103">
        <v>88</v>
      </c>
    </row>
    <row r="95" spans="1:7" s="132" customFormat="1" ht="13.5" customHeight="1" thickBot="1" x14ac:dyDescent="0.35">
      <c r="A95" s="115">
        <v>39831280</v>
      </c>
      <c r="B95" s="99" t="s">
        <v>84</v>
      </c>
      <c r="C95" s="100" t="s">
        <v>61</v>
      </c>
      <c r="D95" s="109" t="s">
        <v>12</v>
      </c>
      <c r="E95" s="109">
        <v>350</v>
      </c>
      <c r="F95" s="100">
        <f t="shared" si="2"/>
        <v>16800</v>
      </c>
      <c r="G95" s="103">
        <v>48</v>
      </c>
    </row>
    <row r="96" spans="1:7" s="132" customFormat="1" ht="13.5" customHeight="1" thickBot="1" x14ac:dyDescent="0.35">
      <c r="A96" s="116">
        <v>39831243</v>
      </c>
      <c r="B96" s="99" t="s">
        <v>191</v>
      </c>
      <c r="C96" s="100" t="s">
        <v>61</v>
      </c>
      <c r="D96" s="109" t="s">
        <v>10</v>
      </c>
      <c r="E96" s="109">
        <v>1200</v>
      </c>
      <c r="F96" s="100">
        <f t="shared" si="2"/>
        <v>13200</v>
      </c>
      <c r="G96" s="103">
        <v>11</v>
      </c>
    </row>
    <row r="97" spans="1:7" s="132" customFormat="1" ht="13.5" customHeight="1" thickBot="1" x14ac:dyDescent="0.35">
      <c r="A97" s="105">
        <v>33761300</v>
      </c>
      <c r="B97" s="99" t="s">
        <v>119</v>
      </c>
      <c r="C97" s="100" t="s">
        <v>61</v>
      </c>
      <c r="D97" s="109" t="s">
        <v>12</v>
      </c>
      <c r="E97" s="109">
        <v>500</v>
      </c>
      <c r="F97" s="100">
        <f t="shared" si="2"/>
        <v>55000</v>
      </c>
      <c r="G97" s="103">
        <v>110</v>
      </c>
    </row>
    <row r="98" spans="1:7" s="132" customFormat="1" ht="13.5" customHeight="1" thickBot="1" x14ac:dyDescent="0.35">
      <c r="A98" s="94">
        <v>39513200</v>
      </c>
      <c r="B98" s="117" t="s">
        <v>192</v>
      </c>
      <c r="C98" s="100" t="s">
        <v>61</v>
      </c>
      <c r="D98" s="109" t="s">
        <v>12</v>
      </c>
      <c r="E98" s="109">
        <v>300</v>
      </c>
      <c r="F98" s="100">
        <f t="shared" si="2"/>
        <v>69000</v>
      </c>
      <c r="G98" s="103">
        <v>230</v>
      </c>
    </row>
    <row r="99" spans="1:7" s="132" customFormat="1" ht="13.5" customHeight="1" thickBot="1" x14ac:dyDescent="0.35">
      <c r="A99" s="94">
        <v>33761000</v>
      </c>
      <c r="B99" s="102" t="s">
        <v>85</v>
      </c>
      <c r="C99" s="100" t="s">
        <v>61</v>
      </c>
      <c r="D99" s="109" t="s">
        <v>12</v>
      </c>
      <c r="E99" s="109">
        <v>180</v>
      </c>
      <c r="F99" s="100">
        <f t="shared" si="2"/>
        <v>48600</v>
      </c>
      <c r="G99" s="103">
        <v>270</v>
      </c>
    </row>
    <row r="100" spans="1:7" s="132" customFormat="1" ht="13.5" customHeight="1" thickBot="1" x14ac:dyDescent="0.35">
      <c r="A100" s="105" t="s">
        <v>120</v>
      </c>
      <c r="B100" s="102" t="s">
        <v>193</v>
      </c>
      <c r="C100" s="100" t="s">
        <v>61</v>
      </c>
      <c r="D100" s="109" t="s">
        <v>28</v>
      </c>
      <c r="E100" s="109">
        <v>700</v>
      </c>
      <c r="F100" s="100">
        <f t="shared" si="2"/>
        <v>30800</v>
      </c>
      <c r="G100" s="103">
        <v>44</v>
      </c>
    </row>
    <row r="101" spans="1:7" s="132" customFormat="1" ht="13.5" customHeight="1" thickBot="1" x14ac:dyDescent="0.35">
      <c r="A101" s="105" t="s">
        <v>121</v>
      </c>
      <c r="B101" s="102" t="s">
        <v>86</v>
      </c>
      <c r="C101" s="100" t="s">
        <v>61</v>
      </c>
      <c r="D101" s="109" t="s">
        <v>12</v>
      </c>
      <c r="E101" s="109">
        <v>400</v>
      </c>
      <c r="F101" s="100">
        <f t="shared" si="2"/>
        <v>24000</v>
      </c>
      <c r="G101" s="103">
        <v>60</v>
      </c>
    </row>
    <row r="102" spans="1:7" s="132" customFormat="1" ht="13.5" customHeight="1" thickBot="1" x14ac:dyDescent="0.35">
      <c r="A102" s="115">
        <v>18421130</v>
      </c>
      <c r="B102" s="102" t="s">
        <v>87</v>
      </c>
      <c r="C102" s="100" t="s">
        <v>61</v>
      </c>
      <c r="D102" s="109" t="s">
        <v>74</v>
      </c>
      <c r="E102" s="109">
        <v>400</v>
      </c>
      <c r="F102" s="100">
        <f t="shared" si="2"/>
        <v>64000</v>
      </c>
      <c r="G102" s="103">
        <v>160</v>
      </c>
    </row>
    <row r="103" spans="1:7" ht="15.75" customHeight="1" thickBot="1" x14ac:dyDescent="0.35">
      <c r="A103" s="115" t="s">
        <v>72</v>
      </c>
      <c r="B103" s="102" t="s">
        <v>87</v>
      </c>
      <c r="C103" s="12" t="s">
        <v>61</v>
      </c>
      <c r="D103" s="109" t="s">
        <v>74</v>
      </c>
      <c r="E103" s="109">
        <v>50</v>
      </c>
      <c r="F103" s="100">
        <f t="shared" ref="F103" si="3">G103*E103</f>
        <v>11000</v>
      </c>
      <c r="G103" s="103">
        <v>220</v>
      </c>
    </row>
    <row r="104" spans="1:7" s="132" customFormat="1" ht="13.5" customHeight="1" thickBot="1" x14ac:dyDescent="0.35">
      <c r="A104" s="105" t="s">
        <v>140</v>
      </c>
      <c r="B104" s="102" t="s">
        <v>138</v>
      </c>
      <c r="C104" s="100" t="s">
        <v>61</v>
      </c>
      <c r="D104" s="109" t="s">
        <v>28</v>
      </c>
      <c r="E104" s="109">
        <v>250</v>
      </c>
      <c r="F104" s="100">
        <f t="shared" si="2"/>
        <v>15000</v>
      </c>
      <c r="G104" s="103">
        <v>60</v>
      </c>
    </row>
    <row r="105" spans="1:7" s="132" customFormat="1" ht="13.5" customHeight="1" thickBot="1" x14ac:dyDescent="0.35">
      <c r="A105" s="105">
        <v>33761700</v>
      </c>
      <c r="B105" s="102" t="s">
        <v>88</v>
      </c>
      <c r="C105" s="100" t="s">
        <v>61</v>
      </c>
      <c r="D105" s="109" t="s">
        <v>12</v>
      </c>
      <c r="E105" s="109">
        <v>150</v>
      </c>
      <c r="F105" s="100">
        <f t="shared" si="2"/>
        <v>21000</v>
      </c>
      <c r="G105" s="103">
        <v>140</v>
      </c>
    </row>
    <row r="106" spans="1:7" s="132" customFormat="1" ht="13.5" customHeight="1" thickBot="1" x14ac:dyDescent="0.35">
      <c r="A106" s="105">
        <v>39831283</v>
      </c>
      <c r="B106" s="102" t="s">
        <v>126</v>
      </c>
      <c r="C106" s="100" t="s">
        <v>61</v>
      </c>
      <c r="D106" s="109" t="s">
        <v>12</v>
      </c>
      <c r="E106" s="109">
        <v>500</v>
      </c>
      <c r="F106" s="100">
        <f t="shared" si="2"/>
        <v>30000</v>
      </c>
      <c r="G106" s="103">
        <v>60</v>
      </c>
    </row>
    <row r="107" spans="1:7" s="132" customFormat="1" ht="13.5" customHeight="1" thickBot="1" x14ac:dyDescent="0.35">
      <c r="A107" s="116">
        <v>39839200</v>
      </c>
      <c r="B107" s="102" t="s">
        <v>89</v>
      </c>
      <c r="C107" s="100" t="s">
        <v>61</v>
      </c>
      <c r="D107" s="109" t="s">
        <v>12</v>
      </c>
      <c r="E107" s="109">
        <v>250</v>
      </c>
      <c r="F107" s="100">
        <f t="shared" si="2"/>
        <v>4000</v>
      </c>
      <c r="G107" s="103">
        <v>16</v>
      </c>
    </row>
    <row r="108" spans="1:7" s="132" customFormat="1" ht="13.5" customHeight="1" thickBot="1" x14ac:dyDescent="0.35">
      <c r="A108" s="105" t="s">
        <v>122</v>
      </c>
      <c r="B108" s="102" t="s">
        <v>90</v>
      </c>
      <c r="C108" s="100" t="s">
        <v>61</v>
      </c>
      <c r="D108" s="109" t="s">
        <v>73</v>
      </c>
      <c r="E108" s="109">
        <v>100</v>
      </c>
      <c r="F108" s="100">
        <f t="shared" si="2"/>
        <v>2200</v>
      </c>
      <c r="G108" s="103">
        <v>22</v>
      </c>
    </row>
    <row r="109" spans="1:7" s="132" customFormat="1" ht="13.5" customHeight="1" thickBot="1" x14ac:dyDescent="0.35">
      <c r="A109" s="108" t="s">
        <v>122</v>
      </c>
      <c r="B109" s="102" t="s">
        <v>194</v>
      </c>
      <c r="C109" s="100" t="s">
        <v>61</v>
      </c>
      <c r="D109" s="109" t="s">
        <v>12</v>
      </c>
      <c r="E109" s="109">
        <v>500</v>
      </c>
      <c r="F109" s="100">
        <f t="shared" si="2"/>
        <v>11000</v>
      </c>
      <c r="G109" s="103">
        <v>22</v>
      </c>
    </row>
    <row r="110" spans="1:7" s="132" customFormat="1" ht="13.5" customHeight="1" thickBot="1" x14ac:dyDescent="0.35">
      <c r="A110" s="108" t="s">
        <v>201</v>
      </c>
      <c r="B110" s="102" t="s">
        <v>200</v>
      </c>
      <c r="C110" s="100" t="s">
        <v>61</v>
      </c>
      <c r="D110" s="109" t="s">
        <v>12</v>
      </c>
      <c r="E110" s="109">
        <v>600</v>
      </c>
      <c r="F110" s="100">
        <f t="shared" si="2"/>
        <v>27600</v>
      </c>
      <c r="G110" s="103">
        <v>46</v>
      </c>
    </row>
    <row r="111" spans="1:7" s="132" customFormat="1" ht="13.5" customHeight="1" thickBot="1" x14ac:dyDescent="0.35">
      <c r="A111" s="108">
        <v>15872600</v>
      </c>
      <c r="B111" s="102" t="s">
        <v>198</v>
      </c>
      <c r="C111" s="100" t="s">
        <v>61</v>
      </c>
      <c r="D111" s="109" t="s">
        <v>12</v>
      </c>
      <c r="E111" s="109">
        <v>250</v>
      </c>
      <c r="F111" s="100">
        <f t="shared" si="2"/>
        <v>22000</v>
      </c>
      <c r="G111" s="103">
        <v>88</v>
      </c>
    </row>
    <row r="112" spans="1:7" s="132" customFormat="1" ht="13.5" customHeight="1" thickBot="1" x14ac:dyDescent="0.35">
      <c r="A112" s="108" t="s">
        <v>199</v>
      </c>
      <c r="B112" s="102" t="s">
        <v>195</v>
      </c>
      <c r="C112" s="100" t="s">
        <v>61</v>
      </c>
      <c r="D112" s="109" t="s">
        <v>12</v>
      </c>
      <c r="E112" s="109">
        <v>120</v>
      </c>
      <c r="F112" s="100">
        <f t="shared" si="2"/>
        <v>10560</v>
      </c>
      <c r="G112" s="103">
        <v>88</v>
      </c>
    </row>
    <row r="113" spans="1:7" s="132" customFormat="1" ht="13.5" customHeight="1" thickBot="1" x14ac:dyDescent="0.35">
      <c r="A113" s="115">
        <v>18141100</v>
      </c>
      <c r="B113" s="102" t="s">
        <v>91</v>
      </c>
      <c r="C113" s="100" t="s">
        <v>61</v>
      </c>
      <c r="D113" s="109" t="s">
        <v>74</v>
      </c>
      <c r="E113" s="109">
        <v>350</v>
      </c>
      <c r="F113" s="100">
        <f t="shared" si="2"/>
        <v>17500</v>
      </c>
      <c r="G113" s="103">
        <v>50</v>
      </c>
    </row>
    <row r="114" spans="1:7" s="132" customFormat="1" ht="13.5" customHeight="1" thickBot="1" x14ac:dyDescent="0.35">
      <c r="A114" s="115">
        <v>39531800</v>
      </c>
      <c r="B114" s="102" t="s">
        <v>136</v>
      </c>
      <c r="C114" s="100" t="s">
        <v>61</v>
      </c>
      <c r="D114" s="109" t="s">
        <v>12</v>
      </c>
      <c r="E114" s="109">
        <v>3000</v>
      </c>
      <c r="F114" s="100">
        <f t="shared" si="2"/>
        <v>12000</v>
      </c>
      <c r="G114" s="103">
        <v>4</v>
      </c>
    </row>
    <row r="115" spans="1:7" s="132" customFormat="1" ht="13.5" customHeight="1" thickBot="1" x14ac:dyDescent="0.35">
      <c r="A115" s="115">
        <v>39221480</v>
      </c>
      <c r="B115" s="102" t="s">
        <v>92</v>
      </c>
      <c r="C115" s="100" t="s">
        <v>61</v>
      </c>
      <c r="D115" s="109" t="s">
        <v>12</v>
      </c>
      <c r="E115" s="109">
        <v>550</v>
      </c>
      <c r="F115" s="100">
        <f>G115*E115</f>
        <v>4400</v>
      </c>
      <c r="G115" s="103">
        <v>8</v>
      </c>
    </row>
    <row r="116" spans="1:7" s="132" customFormat="1" ht="13.5" customHeight="1" thickBot="1" x14ac:dyDescent="0.35">
      <c r="A116" s="105" t="s">
        <v>306</v>
      </c>
      <c r="B116" s="102" t="s">
        <v>307</v>
      </c>
      <c r="C116" s="100" t="s">
        <v>61</v>
      </c>
      <c r="D116" s="109" t="s">
        <v>10</v>
      </c>
      <c r="E116" s="109">
        <v>4000</v>
      </c>
      <c r="F116" s="100">
        <f t="shared" si="2"/>
        <v>16000</v>
      </c>
      <c r="G116" s="103">
        <v>4</v>
      </c>
    </row>
    <row r="117" spans="1:7" ht="15.75" hidden="1" customHeight="1" x14ac:dyDescent="0.3">
      <c r="A117" s="43">
        <v>39121200</v>
      </c>
      <c r="B117" s="43" t="s">
        <v>244</v>
      </c>
      <c r="C117" s="42" t="s">
        <v>61</v>
      </c>
      <c r="D117" s="69" t="s">
        <v>12</v>
      </c>
      <c r="E117" s="43">
        <v>42000</v>
      </c>
      <c r="F117" s="42">
        <f>E117*G117</f>
        <v>0</v>
      </c>
      <c r="G117" s="42"/>
    </row>
    <row r="118" spans="1:7" ht="15.75" hidden="1" customHeight="1" x14ac:dyDescent="0.35">
      <c r="A118" s="72">
        <v>39111140</v>
      </c>
      <c r="B118" s="73" t="s">
        <v>252</v>
      </c>
      <c r="C118" s="42" t="s">
        <v>61</v>
      </c>
      <c r="D118" s="69" t="s">
        <v>12</v>
      </c>
      <c r="E118" s="43">
        <v>3000</v>
      </c>
      <c r="F118" s="42">
        <f t="shared" ref="F118:F143" si="4">E118*G118</f>
        <v>0</v>
      </c>
      <c r="G118" s="42"/>
    </row>
    <row r="119" spans="1:7" ht="15.75" hidden="1" customHeight="1" x14ac:dyDescent="0.3">
      <c r="A119" s="43">
        <v>39515100</v>
      </c>
      <c r="B119" s="43" t="s">
        <v>246</v>
      </c>
      <c r="C119" s="42" t="s">
        <v>61</v>
      </c>
      <c r="D119" s="69" t="s">
        <v>247</v>
      </c>
      <c r="E119" s="43">
        <v>3000</v>
      </c>
      <c r="F119" s="42">
        <f t="shared" si="4"/>
        <v>0</v>
      </c>
      <c r="G119" s="42"/>
    </row>
    <row r="120" spans="1:7" ht="15.75" hidden="1" customHeight="1" x14ac:dyDescent="0.3">
      <c r="A120" s="43">
        <v>39515100</v>
      </c>
      <c r="B120" s="43" t="s">
        <v>245</v>
      </c>
      <c r="C120" s="42" t="s">
        <v>61</v>
      </c>
      <c r="D120" s="69" t="s">
        <v>247</v>
      </c>
      <c r="E120" s="43">
        <v>7400</v>
      </c>
      <c r="F120" s="42">
        <f t="shared" si="4"/>
        <v>0</v>
      </c>
      <c r="G120" s="42"/>
    </row>
    <row r="121" spans="1:7" ht="15.75" hidden="1" customHeight="1" x14ac:dyDescent="0.3">
      <c r="A121" s="74">
        <v>37500000</v>
      </c>
      <c r="B121" s="43" t="s">
        <v>253</v>
      </c>
      <c r="C121" s="42" t="s">
        <v>61</v>
      </c>
      <c r="D121" s="69" t="s">
        <v>12</v>
      </c>
      <c r="E121" s="43">
        <v>2200</v>
      </c>
      <c r="F121" s="42">
        <f t="shared" si="4"/>
        <v>0</v>
      </c>
      <c r="G121" s="43"/>
    </row>
    <row r="122" spans="1:7" ht="15.75" hidden="1" customHeight="1" x14ac:dyDescent="0.3">
      <c r="A122" s="74">
        <v>37500000</v>
      </c>
      <c r="B122" s="43" t="s">
        <v>254</v>
      </c>
      <c r="C122" s="42" t="s">
        <v>61</v>
      </c>
      <c r="D122" s="69" t="s">
        <v>12</v>
      </c>
      <c r="E122" s="43">
        <v>1800</v>
      </c>
      <c r="F122" s="42">
        <f t="shared" si="4"/>
        <v>0</v>
      </c>
      <c r="G122" s="43"/>
    </row>
    <row r="123" spans="1:7" ht="15.75" hidden="1" customHeight="1" x14ac:dyDescent="0.3">
      <c r="A123" s="74">
        <v>37500000</v>
      </c>
      <c r="B123" s="43" t="s">
        <v>255</v>
      </c>
      <c r="C123" s="42" t="s">
        <v>61</v>
      </c>
      <c r="D123" s="69" t="s">
        <v>12</v>
      </c>
      <c r="E123" s="43">
        <v>1500</v>
      </c>
      <c r="F123" s="42">
        <f t="shared" si="4"/>
        <v>0</v>
      </c>
      <c r="G123" s="43"/>
    </row>
    <row r="124" spans="1:7" ht="15.75" hidden="1" customHeight="1" x14ac:dyDescent="0.3">
      <c r="A124" s="74">
        <v>37500000</v>
      </c>
      <c r="B124" s="43" t="s">
        <v>256</v>
      </c>
      <c r="C124" s="42" t="s">
        <v>61</v>
      </c>
      <c r="D124" s="69" t="s">
        <v>12</v>
      </c>
      <c r="E124" s="43">
        <v>700</v>
      </c>
      <c r="F124" s="42">
        <f t="shared" si="4"/>
        <v>0</v>
      </c>
      <c r="G124" s="43"/>
    </row>
    <row r="125" spans="1:7" ht="15.75" hidden="1" customHeight="1" x14ac:dyDescent="0.3">
      <c r="A125" s="74">
        <v>37500000</v>
      </c>
      <c r="B125" s="43" t="s">
        <v>257</v>
      </c>
      <c r="C125" s="42" t="s">
        <v>61</v>
      </c>
      <c r="D125" s="69" t="s">
        <v>12</v>
      </c>
      <c r="E125" s="43">
        <v>4000</v>
      </c>
      <c r="F125" s="42">
        <f t="shared" si="4"/>
        <v>0</v>
      </c>
      <c r="G125" s="43"/>
    </row>
    <row r="126" spans="1:7" ht="15.75" hidden="1" customHeight="1" x14ac:dyDescent="0.3">
      <c r="A126" s="74">
        <v>37500000</v>
      </c>
      <c r="B126" s="43" t="s">
        <v>258</v>
      </c>
      <c r="C126" s="42" t="s">
        <v>61</v>
      </c>
      <c r="D126" s="69" t="s">
        <v>12</v>
      </c>
      <c r="E126" s="43">
        <v>2800</v>
      </c>
      <c r="F126" s="42">
        <f t="shared" si="4"/>
        <v>0</v>
      </c>
      <c r="G126" s="43"/>
    </row>
    <row r="127" spans="1:7" ht="15.75" hidden="1" customHeight="1" x14ac:dyDescent="0.3">
      <c r="A127" s="74">
        <v>37521240</v>
      </c>
      <c r="B127" s="43" t="s">
        <v>259</v>
      </c>
      <c r="C127" s="42" t="s">
        <v>61</v>
      </c>
      <c r="D127" s="69" t="s">
        <v>73</v>
      </c>
      <c r="E127" s="43">
        <v>6000</v>
      </c>
      <c r="F127" s="42">
        <f t="shared" si="4"/>
        <v>0</v>
      </c>
      <c r="G127" s="42"/>
    </row>
    <row r="128" spans="1:7" ht="15.75" hidden="1" customHeight="1" x14ac:dyDescent="0.3">
      <c r="A128" s="74">
        <v>37521240</v>
      </c>
      <c r="B128" s="43" t="s">
        <v>260</v>
      </c>
      <c r="C128" s="42" t="s">
        <v>61</v>
      </c>
      <c r="D128" s="69" t="s">
        <v>73</v>
      </c>
      <c r="E128" s="43">
        <v>5000</v>
      </c>
      <c r="F128" s="42">
        <f t="shared" si="4"/>
        <v>0</v>
      </c>
      <c r="G128" s="42"/>
    </row>
    <row r="129" spans="1:7" ht="15.75" hidden="1" customHeight="1" x14ac:dyDescent="0.3">
      <c r="A129" s="43">
        <v>19212600</v>
      </c>
      <c r="B129" s="43" t="s">
        <v>283</v>
      </c>
      <c r="C129" s="42" t="s">
        <v>61</v>
      </c>
      <c r="D129" s="69" t="s">
        <v>12</v>
      </c>
      <c r="E129" s="43">
        <v>4500</v>
      </c>
      <c r="F129" s="42">
        <f t="shared" si="4"/>
        <v>0</v>
      </c>
      <c r="G129" s="42"/>
    </row>
    <row r="130" spans="1:7" ht="15.75" hidden="1" customHeight="1" x14ac:dyDescent="0.3">
      <c r="A130" s="43">
        <v>39141200</v>
      </c>
      <c r="B130" s="43" t="s">
        <v>248</v>
      </c>
      <c r="C130" s="42" t="s">
        <v>61</v>
      </c>
      <c r="D130" s="69" t="s">
        <v>12</v>
      </c>
      <c r="E130" s="43">
        <v>21000</v>
      </c>
      <c r="F130" s="42">
        <f t="shared" si="4"/>
        <v>0</v>
      </c>
      <c r="G130" s="42"/>
    </row>
    <row r="131" spans="1:7" ht="15.75" hidden="1" customHeight="1" x14ac:dyDescent="0.3">
      <c r="A131" s="43">
        <v>39511150</v>
      </c>
      <c r="B131" s="43" t="s">
        <v>249</v>
      </c>
      <c r="C131" s="42" t="s">
        <v>61</v>
      </c>
      <c r="D131" s="69" t="s">
        <v>12</v>
      </c>
      <c r="E131" s="43">
        <v>6000</v>
      </c>
      <c r="F131" s="42">
        <f t="shared" si="4"/>
        <v>0</v>
      </c>
      <c r="G131" s="42"/>
    </row>
    <row r="132" spans="1:7" ht="15.75" hidden="1" customHeight="1" x14ac:dyDescent="0.3">
      <c r="A132" s="74">
        <v>39511100</v>
      </c>
      <c r="B132" s="74" t="s">
        <v>250</v>
      </c>
      <c r="C132" s="42" t="s">
        <v>61</v>
      </c>
      <c r="D132" s="69" t="s">
        <v>12</v>
      </c>
      <c r="E132" s="43">
        <v>5500</v>
      </c>
      <c r="F132" s="42">
        <f t="shared" si="4"/>
        <v>0</v>
      </c>
      <c r="G132" s="42"/>
    </row>
    <row r="133" spans="1:7" ht="15.75" hidden="1" customHeight="1" x14ac:dyDescent="0.3">
      <c r="A133" s="74">
        <v>39511190</v>
      </c>
      <c r="B133" s="74" t="s">
        <v>251</v>
      </c>
      <c r="C133" s="42" t="s">
        <v>61</v>
      </c>
      <c r="D133" s="69" t="s">
        <v>12</v>
      </c>
      <c r="E133" s="43">
        <v>4000</v>
      </c>
      <c r="F133" s="42">
        <f t="shared" si="4"/>
        <v>0</v>
      </c>
      <c r="G133" s="42"/>
    </row>
    <row r="134" spans="1:7" ht="15.75" hidden="1" customHeight="1" x14ac:dyDescent="0.3">
      <c r="A134" s="74">
        <v>19200000</v>
      </c>
      <c r="B134" s="43" t="s">
        <v>261</v>
      </c>
      <c r="C134" s="42" t="s">
        <v>61</v>
      </c>
      <c r="D134" s="69" t="s">
        <v>12</v>
      </c>
      <c r="E134" s="43">
        <v>800</v>
      </c>
      <c r="F134" s="42">
        <f t="shared" si="4"/>
        <v>0</v>
      </c>
      <c r="G134" s="43"/>
    </row>
    <row r="135" spans="1:7" ht="15.75" hidden="1" customHeight="1" x14ac:dyDescent="0.3">
      <c r="A135" s="74">
        <v>18211300</v>
      </c>
      <c r="B135" s="43" t="s">
        <v>262</v>
      </c>
      <c r="C135" s="42" t="s">
        <v>61</v>
      </c>
      <c r="D135" s="69" t="s">
        <v>12</v>
      </c>
      <c r="E135" s="43">
        <v>1800</v>
      </c>
      <c r="F135" s="42">
        <f t="shared" si="4"/>
        <v>0</v>
      </c>
      <c r="G135" s="43"/>
    </row>
    <row r="136" spans="1:7" ht="15.75" hidden="1" customHeight="1" x14ac:dyDescent="0.3">
      <c r="A136" s="74">
        <v>18441100</v>
      </c>
      <c r="B136" s="43" t="s">
        <v>76</v>
      </c>
      <c r="C136" s="42" t="s">
        <v>61</v>
      </c>
      <c r="D136" s="69" t="s">
        <v>12</v>
      </c>
      <c r="E136" s="43">
        <v>3000</v>
      </c>
      <c r="F136" s="42">
        <f t="shared" si="4"/>
        <v>0</v>
      </c>
      <c r="G136" s="43"/>
    </row>
    <row r="137" spans="1:7" ht="15.75" hidden="1" customHeight="1" x14ac:dyDescent="0.3">
      <c r="A137" s="74">
        <v>35111390</v>
      </c>
      <c r="B137" s="43" t="s">
        <v>263</v>
      </c>
      <c r="C137" s="42" t="s">
        <v>61</v>
      </c>
      <c r="D137" s="69" t="s">
        <v>12</v>
      </c>
      <c r="E137" s="43">
        <v>1500</v>
      </c>
      <c r="F137" s="42">
        <f t="shared" si="4"/>
        <v>0</v>
      </c>
      <c r="G137" s="43"/>
    </row>
    <row r="138" spans="1:7" ht="15.75" hidden="1" customHeight="1" x14ac:dyDescent="0.3">
      <c r="A138" s="74">
        <v>19200000</v>
      </c>
      <c r="B138" s="43" t="s">
        <v>264</v>
      </c>
      <c r="C138" s="42" t="s">
        <v>61</v>
      </c>
      <c r="D138" s="69" t="s">
        <v>12</v>
      </c>
      <c r="E138" s="43">
        <v>600</v>
      </c>
      <c r="F138" s="42">
        <f t="shared" si="4"/>
        <v>0</v>
      </c>
      <c r="G138" s="43"/>
    </row>
    <row r="139" spans="1:7" ht="15.75" hidden="1" customHeight="1" x14ac:dyDescent="0.3">
      <c r="A139" s="74">
        <v>18311190</v>
      </c>
      <c r="B139" s="43" t="s">
        <v>265</v>
      </c>
      <c r="C139" s="42" t="s">
        <v>61</v>
      </c>
      <c r="D139" s="69" t="s">
        <v>12</v>
      </c>
      <c r="E139" s="43">
        <v>8000</v>
      </c>
      <c r="F139" s="42">
        <f t="shared" si="4"/>
        <v>0</v>
      </c>
      <c r="G139" s="43"/>
    </row>
    <row r="140" spans="1:7" ht="15.75" hidden="1" customHeight="1" x14ac:dyDescent="0.3">
      <c r="A140" s="74">
        <v>39221170</v>
      </c>
      <c r="B140" s="43" t="s">
        <v>266</v>
      </c>
      <c r="C140" s="42" t="s">
        <v>61</v>
      </c>
      <c r="D140" s="69" t="s">
        <v>12</v>
      </c>
      <c r="E140" s="43">
        <v>2200</v>
      </c>
      <c r="F140" s="42">
        <f t="shared" si="4"/>
        <v>0</v>
      </c>
      <c r="G140" s="43"/>
    </row>
    <row r="141" spans="1:7" ht="15.75" hidden="1" customHeight="1" x14ac:dyDescent="0.3">
      <c r="A141" s="74">
        <v>39221130</v>
      </c>
      <c r="B141" s="43" t="s">
        <v>267</v>
      </c>
      <c r="C141" s="42" t="s">
        <v>61</v>
      </c>
      <c r="D141" s="69" t="s">
        <v>73</v>
      </c>
      <c r="E141" s="43">
        <v>2800</v>
      </c>
      <c r="F141" s="42">
        <f t="shared" si="4"/>
        <v>0</v>
      </c>
      <c r="G141" s="43"/>
    </row>
    <row r="142" spans="1:7" ht="15.75" hidden="1" customHeight="1" x14ac:dyDescent="0.3">
      <c r="A142" s="74">
        <v>39221260</v>
      </c>
      <c r="B142" s="43" t="s">
        <v>268</v>
      </c>
      <c r="C142" s="42" t="s">
        <v>61</v>
      </c>
      <c r="D142" s="69" t="s">
        <v>12</v>
      </c>
      <c r="E142" s="43">
        <v>800</v>
      </c>
      <c r="F142" s="42">
        <f t="shared" si="4"/>
        <v>0</v>
      </c>
      <c r="G142" s="43"/>
    </row>
    <row r="143" spans="1:7" ht="15.75" hidden="1" customHeight="1" x14ac:dyDescent="0.3">
      <c r="A143" s="74">
        <v>39221260</v>
      </c>
      <c r="B143" s="43" t="s">
        <v>269</v>
      </c>
      <c r="C143" s="42" t="s">
        <v>61</v>
      </c>
      <c r="D143" s="69" t="s">
        <v>12</v>
      </c>
      <c r="E143" s="43">
        <v>800</v>
      </c>
      <c r="F143" s="42">
        <f t="shared" si="4"/>
        <v>0</v>
      </c>
      <c r="G143" s="43"/>
    </row>
    <row r="144" spans="1:7" s="3" customFormat="1" ht="27" customHeight="1" x14ac:dyDescent="0.3">
      <c r="A144" s="221" t="s">
        <v>284</v>
      </c>
      <c r="B144" s="221"/>
      <c r="C144" s="221"/>
      <c r="D144" s="221"/>
      <c r="E144" s="221"/>
      <c r="F144" s="70">
        <f>SUM(F145:F183)</f>
        <v>793900</v>
      </c>
      <c r="G144" s="71"/>
    </row>
    <row r="145" spans="1:7" s="3" customFormat="1" ht="16.5" customHeight="1" x14ac:dyDescent="0.3">
      <c r="A145" s="101">
        <v>30197631</v>
      </c>
      <c r="B145" s="102" t="s">
        <v>93</v>
      </c>
      <c r="C145" s="100" t="s">
        <v>61</v>
      </c>
      <c r="D145" s="100" t="s">
        <v>73</v>
      </c>
      <c r="E145" s="94">
        <v>2600</v>
      </c>
      <c r="F145" s="98">
        <f>+G145*E145</f>
        <v>182000</v>
      </c>
      <c r="G145" s="100">
        <v>70</v>
      </c>
    </row>
    <row r="146" spans="1:7" ht="16.5" customHeight="1" x14ac:dyDescent="0.3">
      <c r="A146" s="101">
        <v>30192740</v>
      </c>
      <c r="B146" s="102" t="s">
        <v>94</v>
      </c>
      <c r="C146" s="100" t="s">
        <v>61</v>
      </c>
      <c r="D146" s="100" t="s">
        <v>73</v>
      </c>
      <c r="E146" s="95">
        <v>2800</v>
      </c>
      <c r="F146" s="98">
        <f t="shared" ref="F146:F183" si="5">+G146*E146</f>
        <v>67200</v>
      </c>
      <c r="G146" s="100">
        <v>24</v>
      </c>
    </row>
    <row r="147" spans="1:7" ht="16.5" customHeight="1" thickBot="1" x14ac:dyDescent="0.35">
      <c r="A147" s="101">
        <v>30192137</v>
      </c>
      <c r="B147" s="102" t="s">
        <v>95</v>
      </c>
      <c r="C147" s="100" t="s">
        <v>61</v>
      </c>
      <c r="D147" s="100" t="s">
        <v>73</v>
      </c>
      <c r="E147" s="95">
        <v>800</v>
      </c>
      <c r="F147" s="98">
        <f t="shared" si="5"/>
        <v>96000</v>
      </c>
      <c r="G147" s="103">
        <v>120</v>
      </c>
    </row>
    <row r="148" spans="1:7" s="90" customFormat="1" ht="16.5" customHeight="1" thickBot="1" x14ac:dyDescent="0.35">
      <c r="A148" s="101">
        <v>30192137</v>
      </c>
      <c r="B148" s="45" t="s">
        <v>309</v>
      </c>
      <c r="C148" s="100" t="s">
        <v>61</v>
      </c>
      <c r="D148" s="100" t="s">
        <v>73</v>
      </c>
      <c r="E148" s="95">
        <v>500</v>
      </c>
      <c r="F148" s="98">
        <f t="shared" ref="F148" si="6">+G148*E148</f>
        <v>60000</v>
      </c>
      <c r="G148" s="103">
        <v>120</v>
      </c>
    </row>
    <row r="149" spans="1:7" ht="16.5" customHeight="1" thickBot="1" x14ac:dyDescent="0.35">
      <c r="A149" s="101">
        <v>30192770</v>
      </c>
      <c r="B149" s="102" t="s">
        <v>96</v>
      </c>
      <c r="C149" s="100" t="s">
        <v>61</v>
      </c>
      <c r="D149" s="100" t="s">
        <v>73</v>
      </c>
      <c r="E149" s="95">
        <v>900</v>
      </c>
      <c r="F149" s="98">
        <f t="shared" si="5"/>
        <v>108000</v>
      </c>
      <c r="G149" s="103">
        <v>120</v>
      </c>
    </row>
    <row r="150" spans="1:7" ht="16.5" customHeight="1" thickBot="1" x14ac:dyDescent="0.35">
      <c r="A150" s="101">
        <v>44811500</v>
      </c>
      <c r="B150" s="102" t="s">
        <v>97</v>
      </c>
      <c r="C150" s="100" t="s">
        <v>61</v>
      </c>
      <c r="D150" s="100" t="s">
        <v>73</v>
      </c>
      <c r="E150" s="95">
        <v>700</v>
      </c>
      <c r="F150" s="98">
        <f t="shared" si="5"/>
        <v>42000</v>
      </c>
      <c r="G150" s="103">
        <v>60</v>
      </c>
    </row>
    <row r="151" spans="1:7" ht="16.5" customHeight="1" thickBot="1" x14ac:dyDescent="0.35">
      <c r="A151" s="104">
        <v>37821100</v>
      </c>
      <c r="B151" s="102" t="s">
        <v>98</v>
      </c>
      <c r="C151" s="100" t="s">
        <v>61</v>
      </c>
      <c r="D151" s="100" t="s">
        <v>12</v>
      </c>
      <c r="E151" s="95">
        <v>50</v>
      </c>
      <c r="F151" s="98">
        <f t="shared" si="5"/>
        <v>6000</v>
      </c>
      <c r="G151" s="103">
        <v>120</v>
      </c>
    </row>
    <row r="152" spans="1:7" ht="16.5" customHeight="1" thickBot="1" x14ac:dyDescent="0.35">
      <c r="A152" s="101">
        <v>30197233</v>
      </c>
      <c r="B152" s="102" t="s">
        <v>99</v>
      </c>
      <c r="C152" s="100" t="s">
        <v>61</v>
      </c>
      <c r="D152" s="100" t="s">
        <v>12</v>
      </c>
      <c r="E152" s="95">
        <v>100</v>
      </c>
      <c r="F152" s="98">
        <f t="shared" si="5"/>
        <v>10000</v>
      </c>
      <c r="G152" s="103">
        <v>100</v>
      </c>
    </row>
    <row r="153" spans="1:7" ht="16.5" customHeight="1" thickBot="1" x14ac:dyDescent="0.35">
      <c r="A153" s="101">
        <v>30197232</v>
      </c>
      <c r="B153" s="102" t="s">
        <v>133</v>
      </c>
      <c r="C153" s="100" t="s">
        <v>61</v>
      </c>
      <c r="D153" s="100" t="s">
        <v>12</v>
      </c>
      <c r="E153" s="95">
        <v>1000</v>
      </c>
      <c r="F153" s="98">
        <f t="shared" si="5"/>
        <v>6000</v>
      </c>
      <c r="G153" s="103">
        <v>6</v>
      </c>
    </row>
    <row r="154" spans="1:7" ht="16.5" customHeight="1" thickBot="1" x14ac:dyDescent="0.35">
      <c r="A154" s="101">
        <v>30192121</v>
      </c>
      <c r="B154" s="102" t="s">
        <v>100</v>
      </c>
      <c r="C154" s="100" t="s">
        <v>61</v>
      </c>
      <c r="D154" s="100" t="s">
        <v>12</v>
      </c>
      <c r="E154" s="95">
        <v>100</v>
      </c>
      <c r="F154" s="98">
        <f t="shared" si="5"/>
        <v>10000</v>
      </c>
      <c r="G154" s="103">
        <v>100</v>
      </c>
    </row>
    <row r="155" spans="1:7" ht="16.5" customHeight="1" thickBot="1" x14ac:dyDescent="0.35">
      <c r="A155" s="101">
        <v>30192710</v>
      </c>
      <c r="B155" s="102" t="s">
        <v>101</v>
      </c>
      <c r="C155" s="100" t="s">
        <v>61</v>
      </c>
      <c r="D155" s="100" t="s">
        <v>12</v>
      </c>
      <c r="E155" s="95">
        <v>200</v>
      </c>
      <c r="F155" s="98">
        <f t="shared" si="5"/>
        <v>12000</v>
      </c>
      <c r="G155" s="103">
        <v>60</v>
      </c>
    </row>
    <row r="156" spans="1:7" ht="16.5" customHeight="1" thickBot="1" x14ac:dyDescent="0.35">
      <c r="A156" s="101">
        <v>30192160</v>
      </c>
      <c r="B156" s="102" t="s">
        <v>102</v>
      </c>
      <c r="C156" s="100" t="s">
        <v>61</v>
      </c>
      <c r="D156" s="100" t="s">
        <v>12</v>
      </c>
      <c r="E156" s="95">
        <v>200</v>
      </c>
      <c r="F156" s="98">
        <f t="shared" si="5"/>
        <v>600</v>
      </c>
      <c r="G156" s="103">
        <v>3</v>
      </c>
    </row>
    <row r="157" spans="1:7" ht="16.5" customHeight="1" thickBot="1" x14ac:dyDescent="0.35">
      <c r="A157" s="105" t="s">
        <v>130</v>
      </c>
      <c r="B157" s="102" t="s">
        <v>116</v>
      </c>
      <c r="C157" s="100" t="s">
        <v>61</v>
      </c>
      <c r="D157" s="100" t="s">
        <v>12</v>
      </c>
      <c r="E157" s="95">
        <v>2800</v>
      </c>
      <c r="F157" s="98">
        <f t="shared" si="5"/>
        <v>5600</v>
      </c>
      <c r="G157" s="103">
        <v>2</v>
      </c>
    </row>
    <row r="158" spans="1:7" ht="16.5" customHeight="1" thickBot="1" x14ac:dyDescent="0.35">
      <c r="A158" s="101">
        <v>39263200</v>
      </c>
      <c r="B158" s="102" t="s">
        <v>124</v>
      </c>
      <c r="C158" s="100" t="s">
        <v>61</v>
      </c>
      <c r="D158" s="100" t="s">
        <v>12</v>
      </c>
      <c r="E158" s="95">
        <v>600</v>
      </c>
      <c r="F158" s="98">
        <f t="shared" si="5"/>
        <v>1800</v>
      </c>
      <c r="G158" s="103">
        <v>3</v>
      </c>
    </row>
    <row r="159" spans="1:7" ht="16.5" customHeight="1" thickBot="1" x14ac:dyDescent="0.35">
      <c r="A159" s="104">
        <v>22811130</v>
      </c>
      <c r="B159" s="46" t="s">
        <v>292</v>
      </c>
      <c r="C159" s="100" t="s">
        <v>61</v>
      </c>
      <c r="D159" s="100" t="s">
        <v>12</v>
      </c>
      <c r="E159" s="95">
        <v>200</v>
      </c>
      <c r="F159" s="98">
        <f t="shared" si="5"/>
        <v>4000</v>
      </c>
      <c r="G159" s="103">
        <v>20</v>
      </c>
    </row>
    <row r="160" spans="1:7" ht="16.5" customHeight="1" thickBot="1" x14ac:dyDescent="0.35">
      <c r="A160" s="104">
        <v>39292510</v>
      </c>
      <c r="B160" s="46" t="s">
        <v>295</v>
      </c>
      <c r="C160" s="100" t="s">
        <v>61</v>
      </c>
      <c r="D160" s="100" t="s">
        <v>12</v>
      </c>
      <c r="E160" s="95">
        <v>100</v>
      </c>
      <c r="F160" s="98">
        <f t="shared" si="5"/>
        <v>3000</v>
      </c>
      <c r="G160" s="103">
        <v>30</v>
      </c>
    </row>
    <row r="161" spans="1:7" ht="16.5" customHeight="1" thickBot="1" x14ac:dyDescent="0.35">
      <c r="A161" s="101">
        <v>39263410</v>
      </c>
      <c r="B161" s="102" t="s">
        <v>103</v>
      </c>
      <c r="C161" s="100" t="s">
        <v>61</v>
      </c>
      <c r="D161" s="100" t="s">
        <v>73</v>
      </c>
      <c r="E161" s="95">
        <v>200</v>
      </c>
      <c r="F161" s="98">
        <f t="shared" si="5"/>
        <v>800</v>
      </c>
      <c r="G161" s="103">
        <v>4</v>
      </c>
    </row>
    <row r="162" spans="1:7" ht="16.5" customHeight="1" thickBot="1" x14ac:dyDescent="0.35">
      <c r="A162" s="101">
        <v>30197121</v>
      </c>
      <c r="B162" s="102" t="s">
        <v>104</v>
      </c>
      <c r="C162" s="100" t="s">
        <v>61</v>
      </c>
      <c r="D162" s="100" t="s">
        <v>73</v>
      </c>
      <c r="E162" s="95">
        <v>200</v>
      </c>
      <c r="F162" s="98">
        <f t="shared" si="5"/>
        <v>800</v>
      </c>
      <c r="G162" s="103">
        <v>4</v>
      </c>
    </row>
    <row r="163" spans="1:7" ht="16.5" customHeight="1" thickBot="1" x14ac:dyDescent="0.35">
      <c r="A163" s="101">
        <v>30192760</v>
      </c>
      <c r="B163" s="102" t="s">
        <v>105</v>
      </c>
      <c r="C163" s="100" t="s">
        <v>61</v>
      </c>
      <c r="D163" s="100" t="s">
        <v>12</v>
      </c>
      <c r="E163" s="95">
        <v>150</v>
      </c>
      <c r="F163" s="98">
        <f t="shared" si="5"/>
        <v>4500</v>
      </c>
      <c r="G163" s="103">
        <v>30</v>
      </c>
    </row>
    <row r="164" spans="1:7" ht="16.5" customHeight="1" thickBot="1" x14ac:dyDescent="0.35">
      <c r="A164" s="101">
        <v>39263510</v>
      </c>
      <c r="B164" s="102" t="s">
        <v>106</v>
      </c>
      <c r="C164" s="100" t="s">
        <v>61</v>
      </c>
      <c r="D164" s="100" t="s">
        <v>73</v>
      </c>
      <c r="E164" s="95">
        <v>600</v>
      </c>
      <c r="F164" s="98">
        <f t="shared" si="5"/>
        <v>9000</v>
      </c>
      <c r="G164" s="103">
        <v>15</v>
      </c>
    </row>
    <row r="165" spans="1:7" ht="16.5" customHeight="1" thickBot="1" x14ac:dyDescent="0.35">
      <c r="A165" s="104">
        <v>37821150</v>
      </c>
      <c r="B165" s="102" t="s">
        <v>107</v>
      </c>
      <c r="C165" s="100" t="s">
        <v>61</v>
      </c>
      <c r="D165" s="100" t="s">
        <v>73</v>
      </c>
      <c r="E165" s="95">
        <v>150</v>
      </c>
      <c r="F165" s="98">
        <f t="shared" si="5"/>
        <v>2250</v>
      </c>
      <c r="G165" s="103">
        <v>15</v>
      </c>
    </row>
    <row r="166" spans="1:7" ht="16.5" customHeight="1" thickBot="1" x14ac:dyDescent="0.35">
      <c r="A166" s="101">
        <v>24911200</v>
      </c>
      <c r="B166" s="102" t="s">
        <v>108</v>
      </c>
      <c r="C166" s="100" t="s">
        <v>61</v>
      </c>
      <c r="D166" s="100" t="s">
        <v>12</v>
      </c>
      <c r="E166" s="95">
        <v>200</v>
      </c>
      <c r="F166" s="98">
        <f t="shared" si="5"/>
        <v>3000</v>
      </c>
      <c r="G166" s="103">
        <v>15</v>
      </c>
    </row>
    <row r="167" spans="1:7" ht="16.5" customHeight="1" thickBot="1" x14ac:dyDescent="0.35">
      <c r="A167" s="105" t="s">
        <v>123</v>
      </c>
      <c r="B167" s="102" t="s">
        <v>127</v>
      </c>
      <c r="C167" s="100" t="s">
        <v>61</v>
      </c>
      <c r="D167" s="100" t="s">
        <v>12</v>
      </c>
      <c r="E167" s="95">
        <v>400</v>
      </c>
      <c r="F167" s="98">
        <f t="shared" si="5"/>
        <v>12000</v>
      </c>
      <c r="G167" s="103">
        <v>30</v>
      </c>
    </row>
    <row r="168" spans="1:7" ht="16.5" customHeight="1" thickBot="1" x14ac:dyDescent="0.35">
      <c r="A168" s="105" t="s">
        <v>123</v>
      </c>
      <c r="B168" s="102" t="s">
        <v>134</v>
      </c>
      <c r="C168" s="100" t="s">
        <v>61</v>
      </c>
      <c r="D168" s="100" t="s">
        <v>12</v>
      </c>
      <c r="E168" s="95">
        <v>250</v>
      </c>
      <c r="F168" s="98">
        <f t="shared" si="5"/>
        <v>5000</v>
      </c>
      <c r="G168" s="103">
        <v>20</v>
      </c>
    </row>
    <row r="169" spans="1:7" ht="16.5" customHeight="1" thickBot="1" x14ac:dyDescent="0.35">
      <c r="A169" s="101">
        <v>30192100</v>
      </c>
      <c r="B169" s="102" t="s">
        <v>109</v>
      </c>
      <c r="C169" s="100" t="s">
        <v>61</v>
      </c>
      <c r="D169" s="100" t="s">
        <v>12</v>
      </c>
      <c r="E169" s="95">
        <v>100</v>
      </c>
      <c r="F169" s="98">
        <f t="shared" si="5"/>
        <v>6000</v>
      </c>
      <c r="G169" s="103">
        <v>60</v>
      </c>
    </row>
    <row r="170" spans="1:7" s="90" customFormat="1" ht="16.5" customHeight="1" thickBot="1" x14ac:dyDescent="0.35">
      <c r="A170" s="101">
        <v>39241210</v>
      </c>
      <c r="B170" s="47" t="s">
        <v>293</v>
      </c>
      <c r="C170" s="100" t="s">
        <v>61</v>
      </c>
      <c r="D170" s="100" t="s">
        <v>12</v>
      </c>
      <c r="E170" s="95">
        <v>300</v>
      </c>
      <c r="F170" s="98">
        <f t="shared" si="5"/>
        <v>18000</v>
      </c>
      <c r="G170" s="103">
        <v>60</v>
      </c>
    </row>
    <row r="171" spans="1:7" ht="16.5" customHeight="1" thickBot="1" x14ac:dyDescent="0.35">
      <c r="A171" s="106">
        <v>30199410</v>
      </c>
      <c r="B171" s="102" t="s">
        <v>110</v>
      </c>
      <c r="C171" s="100" t="s">
        <v>61</v>
      </c>
      <c r="D171" s="100" t="s">
        <v>73</v>
      </c>
      <c r="E171" s="95">
        <v>250</v>
      </c>
      <c r="F171" s="98">
        <f t="shared" si="5"/>
        <v>3750</v>
      </c>
      <c r="G171" s="103">
        <v>15</v>
      </c>
    </row>
    <row r="172" spans="1:7" ht="16.5" customHeight="1" thickBot="1" x14ac:dyDescent="0.35">
      <c r="A172" s="104">
        <v>44331100</v>
      </c>
      <c r="B172" s="102" t="s">
        <v>111</v>
      </c>
      <c r="C172" s="100" t="s">
        <v>61</v>
      </c>
      <c r="D172" s="100" t="s">
        <v>73</v>
      </c>
      <c r="E172" s="95">
        <v>150</v>
      </c>
      <c r="F172" s="98">
        <f t="shared" si="5"/>
        <v>9000</v>
      </c>
      <c r="G172" s="103">
        <v>60</v>
      </c>
    </row>
    <row r="173" spans="1:7" ht="16.5" customHeight="1" thickBot="1" x14ac:dyDescent="0.35">
      <c r="A173" s="101">
        <v>30197321</v>
      </c>
      <c r="B173" s="102" t="s">
        <v>112</v>
      </c>
      <c r="C173" s="100" t="s">
        <v>61</v>
      </c>
      <c r="D173" s="100" t="s">
        <v>12</v>
      </c>
      <c r="E173" s="95">
        <v>800</v>
      </c>
      <c r="F173" s="98">
        <f t="shared" si="5"/>
        <v>3200</v>
      </c>
      <c r="G173" s="103">
        <v>4</v>
      </c>
    </row>
    <row r="174" spans="1:7" ht="16.5" customHeight="1" thickBot="1" x14ac:dyDescent="0.35">
      <c r="A174" s="101">
        <v>30197111</v>
      </c>
      <c r="B174" s="102" t="s">
        <v>113</v>
      </c>
      <c r="C174" s="100" t="s">
        <v>61</v>
      </c>
      <c r="D174" s="100" t="s">
        <v>73</v>
      </c>
      <c r="E174" s="95">
        <v>100</v>
      </c>
      <c r="F174" s="98">
        <f t="shared" si="5"/>
        <v>800</v>
      </c>
      <c r="G174" s="103">
        <v>8</v>
      </c>
    </row>
    <row r="175" spans="1:7" ht="16.5" customHeight="1" thickBot="1" x14ac:dyDescent="0.35">
      <c r="A175" s="101">
        <v>30197230</v>
      </c>
      <c r="B175" s="102" t="s">
        <v>114</v>
      </c>
      <c r="C175" s="100" t="s">
        <v>61</v>
      </c>
      <c r="D175" s="100" t="s">
        <v>73</v>
      </c>
      <c r="E175" s="95">
        <v>1100</v>
      </c>
      <c r="F175" s="98">
        <f t="shared" si="5"/>
        <v>3300</v>
      </c>
      <c r="G175" s="103">
        <v>3</v>
      </c>
    </row>
    <row r="176" spans="1:7" ht="16.5" customHeight="1" thickBot="1" x14ac:dyDescent="0.35">
      <c r="A176" s="106">
        <v>44111420</v>
      </c>
      <c r="B176" s="102" t="s">
        <v>135</v>
      </c>
      <c r="C176" s="100" t="s">
        <v>61</v>
      </c>
      <c r="D176" s="100" t="s">
        <v>73</v>
      </c>
      <c r="E176" s="94">
        <v>2000</v>
      </c>
      <c r="F176" s="98">
        <f t="shared" si="5"/>
        <v>8000</v>
      </c>
      <c r="G176" s="103">
        <v>4</v>
      </c>
    </row>
    <row r="177" spans="1:7" ht="16.5" customHeight="1" thickBot="1" x14ac:dyDescent="0.35">
      <c r="A177" s="104">
        <v>37821100</v>
      </c>
      <c r="B177" s="102" t="s">
        <v>98</v>
      </c>
      <c r="C177" s="100" t="s">
        <v>61</v>
      </c>
      <c r="D177" s="100" t="s">
        <v>73</v>
      </c>
      <c r="E177" s="94">
        <v>1500</v>
      </c>
      <c r="F177" s="98">
        <f t="shared" si="5"/>
        <v>4500</v>
      </c>
      <c r="G177" s="103">
        <v>3</v>
      </c>
    </row>
    <row r="178" spans="1:7" ht="16.5" customHeight="1" thickBot="1" x14ac:dyDescent="0.35">
      <c r="A178" s="105" t="s">
        <v>129</v>
      </c>
      <c r="B178" s="102" t="s">
        <v>115</v>
      </c>
      <c r="C178" s="100" t="s">
        <v>61</v>
      </c>
      <c r="D178" s="100" t="s">
        <v>12</v>
      </c>
      <c r="E178" s="94">
        <v>1000</v>
      </c>
      <c r="F178" s="98">
        <f t="shared" si="5"/>
        <v>3000</v>
      </c>
      <c r="G178" s="103">
        <v>3</v>
      </c>
    </row>
    <row r="179" spans="1:7" ht="16.5" customHeight="1" thickBot="1" x14ac:dyDescent="0.35">
      <c r="A179" s="105" t="s">
        <v>128</v>
      </c>
      <c r="B179" s="102" t="s">
        <v>77</v>
      </c>
      <c r="C179" s="100" t="s">
        <v>61</v>
      </c>
      <c r="D179" s="100" t="s">
        <v>12</v>
      </c>
      <c r="E179" s="94">
        <v>100</v>
      </c>
      <c r="F179" s="98">
        <f t="shared" si="5"/>
        <v>9000</v>
      </c>
      <c r="G179" s="103">
        <v>90</v>
      </c>
    </row>
    <row r="180" spans="1:7" ht="16.5" customHeight="1" thickBot="1" x14ac:dyDescent="0.35">
      <c r="A180" s="108" t="s">
        <v>202</v>
      </c>
      <c r="B180" s="47" t="s">
        <v>203</v>
      </c>
      <c r="C180" s="100" t="s">
        <v>61</v>
      </c>
      <c r="D180" s="100" t="s">
        <v>12</v>
      </c>
      <c r="E180" s="94">
        <v>1200</v>
      </c>
      <c r="F180" s="98">
        <f t="shared" si="5"/>
        <v>4800</v>
      </c>
      <c r="G180" s="103">
        <v>4</v>
      </c>
    </row>
    <row r="181" spans="1:7" ht="16.5" customHeight="1" thickBot="1" x14ac:dyDescent="0.35">
      <c r="A181" s="108">
        <v>30193110</v>
      </c>
      <c r="B181" s="99" t="s">
        <v>213</v>
      </c>
      <c r="C181" s="100" t="s">
        <v>61</v>
      </c>
      <c r="D181" s="100" t="s">
        <v>12</v>
      </c>
      <c r="E181" s="94">
        <v>650</v>
      </c>
      <c r="F181" s="98">
        <f t="shared" si="5"/>
        <v>39000</v>
      </c>
      <c r="G181" s="103">
        <v>60</v>
      </c>
    </row>
    <row r="182" spans="1:7" ht="16.5" customHeight="1" x14ac:dyDescent="0.3">
      <c r="A182" s="108">
        <v>30193110</v>
      </c>
      <c r="B182" s="99" t="s">
        <v>196</v>
      </c>
      <c r="C182" s="100" t="s">
        <v>61</v>
      </c>
      <c r="D182" s="100" t="s">
        <v>12</v>
      </c>
      <c r="E182" s="94">
        <v>250</v>
      </c>
      <c r="F182" s="98">
        <f t="shared" si="5"/>
        <v>15000</v>
      </c>
      <c r="G182" s="107">
        <v>60</v>
      </c>
    </row>
    <row r="183" spans="1:7" ht="16.5" customHeight="1" thickBot="1" x14ac:dyDescent="0.35">
      <c r="A183" s="108" t="s">
        <v>305</v>
      </c>
      <c r="B183" s="47" t="s">
        <v>294</v>
      </c>
      <c r="C183" s="100" t="s">
        <v>61</v>
      </c>
      <c r="D183" s="100" t="s">
        <v>73</v>
      </c>
      <c r="E183" s="94">
        <v>500</v>
      </c>
      <c r="F183" s="98">
        <f t="shared" si="5"/>
        <v>15000</v>
      </c>
      <c r="G183" s="103">
        <v>30</v>
      </c>
    </row>
    <row r="184" spans="1:7" ht="25.5" customHeight="1" x14ac:dyDescent="0.3">
      <c r="A184" s="222" t="s">
        <v>139</v>
      </c>
      <c r="B184" s="222"/>
      <c r="C184" s="222"/>
      <c r="D184" s="222"/>
      <c r="E184" s="222"/>
      <c r="F184" s="33">
        <v>300000</v>
      </c>
      <c r="G184" s="12"/>
    </row>
    <row r="185" spans="1:7" ht="23.25" customHeight="1" x14ac:dyDescent="0.3">
      <c r="A185" s="222" t="s">
        <v>79</v>
      </c>
      <c r="B185" s="222"/>
      <c r="C185" s="222"/>
      <c r="D185" s="222"/>
      <c r="E185" s="222"/>
      <c r="F185" s="33"/>
      <c r="G185" s="12"/>
    </row>
    <row r="186" spans="1:7" ht="32.25" customHeight="1" thickBot="1" x14ac:dyDescent="0.4">
      <c r="A186" s="31" t="s">
        <v>131</v>
      </c>
      <c r="B186" s="32" t="s">
        <v>132</v>
      </c>
      <c r="C186" s="14"/>
      <c r="D186" s="32"/>
      <c r="E186" s="14"/>
      <c r="F186" s="30">
        <f>F187+F188+F189+F190+F191+F192+F193+F194+F195+F196+F197+F198+F199+F200+F201+F202+F203+F204+F205+F206+F207</f>
        <v>64200</v>
      </c>
      <c r="G186" s="13"/>
    </row>
    <row r="187" spans="1:7" ht="15.75" hidden="1" customHeight="1" thickBot="1" x14ac:dyDescent="0.4">
      <c r="A187" s="7"/>
      <c r="B187" s="11" t="s">
        <v>145</v>
      </c>
      <c r="C187" s="12" t="s">
        <v>61</v>
      </c>
      <c r="D187" s="11" t="s">
        <v>12</v>
      </c>
      <c r="E187" s="42">
        <v>1500</v>
      </c>
      <c r="F187" s="10">
        <f t="shared" ref="F187:F207" si="7">+G187*E187</f>
        <v>1500</v>
      </c>
      <c r="G187" s="42">
        <v>1</v>
      </c>
    </row>
    <row r="188" spans="1:7" ht="15.75" hidden="1" customHeight="1" thickBot="1" x14ac:dyDescent="0.4">
      <c r="A188" s="7"/>
      <c r="B188" s="11" t="s">
        <v>310</v>
      </c>
      <c r="C188" s="12" t="s">
        <v>61</v>
      </c>
      <c r="D188" s="11" t="s">
        <v>142</v>
      </c>
      <c r="E188" s="42">
        <v>200</v>
      </c>
      <c r="F188" s="10">
        <f t="shared" si="7"/>
        <v>400</v>
      </c>
      <c r="G188" s="42">
        <v>2</v>
      </c>
    </row>
    <row r="189" spans="1:7" ht="15.75" hidden="1" customHeight="1" thickBot="1" x14ac:dyDescent="0.4">
      <c r="A189" s="7"/>
      <c r="B189" s="11" t="s">
        <v>311</v>
      </c>
      <c r="C189" s="12" t="s">
        <v>61</v>
      </c>
      <c r="D189" s="11" t="s">
        <v>12</v>
      </c>
      <c r="E189" s="42">
        <v>150</v>
      </c>
      <c r="F189" s="10">
        <f t="shared" si="7"/>
        <v>450</v>
      </c>
      <c r="G189" s="42">
        <v>3</v>
      </c>
    </row>
    <row r="190" spans="1:7" ht="15.75" hidden="1" customHeight="1" thickBot="1" x14ac:dyDescent="0.4">
      <c r="A190" s="7"/>
      <c r="B190" s="11" t="s">
        <v>312</v>
      </c>
      <c r="C190" s="12" t="s">
        <v>61</v>
      </c>
      <c r="D190" s="11" t="s">
        <v>73</v>
      </c>
      <c r="E190" s="42">
        <v>500</v>
      </c>
      <c r="F190" s="10">
        <f t="shared" si="7"/>
        <v>500</v>
      </c>
      <c r="G190" s="42">
        <v>1</v>
      </c>
    </row>
    <row r="191" spans="1:7" ht="15.75" hidden="1" customHeight="1" thickBot="1" x14ac:dyDescent="0.4">
      <c r="A191" s="7"/>
      <c r="B191" s="11" t="s">
        <v>313</v>
      </c>
      <c r="C191" s="12" t="s">
        <v>61</v>
      </c>
      <c r="D191" s="11" t="s">
        <v>73</v>
      </c>
      <c r="E191" s="42">
        <v>2500</v>
      </c>
      <c r="F191" s="10">
        <f t="shared" si="7"/>
        <v>2500</v>
      </c>
      <c r="G191" s="42">
        <v>1</v>
      </c>
    </row>
    <row r="192" spans="1:7" ht="15.75" hidden="1" customHeight="1" thickBot="1" x14ac:dyDescent="0.4">
      <c r="A192" s="7"/>
      <c r="B192" s="11" t="s">
        <v>146</v>
      </c>
      <c r="C192" s="12" t="s">
        <v>61</v>
      </c>
      <c r="D192" s="11" t="s">
        <v>12</v>
      </c>
      <c r="E192" s="42">
        <v>300</v>
      </c>
      <c r="F192" s="10">
        <f t="shared" si="7"/>
        <v>300</v>
      </c>
      <c r="G192" s="42">
        <v>1</v>
      </c>
    </row>
    <row r="193" spans="1:7" ht="15.75" hidden="1" customHeight="1" thickBot="1" x14ac:dyDescent="0.4">
      <c r="A193" s="7"/>
      <c r="B193" s="11" t="s">
        <v>314</v>
      </c>
      <c r="C193" s="12" t="s">
        <v>61</v>
      </c>
      <c r="D193" s="11" t="s">
        <v>73</v>
      </c>
      <c r="E193" s="42">
        <v>400</v>
      </c>
      <c r="F193" s="10">
        <f t="shared" si="7"/>
        <v>400</v>
      </c>
      <c r="G193" s="42">
        <v>1</v>
      </c>
    </row>
    <row r="194" spans="1:7" ht="15.75" hidden="1" customHeight="1" thickBot="1" x14ac:dyDescent="0.4">
      <c r="A194" s="7"/>
      <c r="B194" s="11" t="s">
        <v>315</v>
      </c>
      <c r="C194" s="12" t="s">
        <v>61</v>
      </c>
      <c r="D194" s="11" t="s">
        <v>12</v>
      </c>
      <c r="E194" s="42">
        <v>30</v>
      </c>
      <c r="F194" s="10">
        <f t="shared" si="7"/>
        <v>300</v>
      </c>
      <c r="G194" s="42">
        <v>10</v>
      </c>
    </row>
    <row r="195" spans="1:7" s="90" customFormat="1" ht="15.75" hidden="1" customHeight="1" thickBot="1" x14ac:dyDescent="0.4">
      <c r="A195" s="7"/>
      <c r="B195" s="156" t="s">
        <v>316</v>
      </c>
      <c r="C195" s="12" t="s">
        <v>61</v>
      </c>
      <c r="D195" s="11" t="s">
        <v>142</v>
      </c>
      <c r="E195" s="42">
        <v>150</v>
      </c>
      <c r="F195" s="10">
        <f t="shared" si="7"/>
        <v>750</v>
      </c>
      <c r="G195" s="42">
        <v>5</v>
      </c>
    </row>
    <row r="196" spans="1:7" s="90" customFormat="1" ht="15.75" hidden="1" customHeight="1" thickBot="1" x14ac:dyDescent="0.4">
      <c r="A196" s="7"/>
      <c r="B196" s="156" t="s">
        <v>317</v>
      </c>
      <c r="C196" s="12" t="s">
        <v>61</v>
      </c>
      <c r="D196" s="11" t="s">
        <v>142</v>
      </c>
      <c r="E196" s="42">
        <v>1200</v>
      </c>
      <c r="F196" s="10">
        <f t="shared" si="7"/>
        <v>3600</v>
      </c>
      <c r="G196" s="42">
        <v>3</v>
      </c>
    </row>
    <row r="197" spans="1:7" s="90" customFormat="1" ht="15.75" hidden="1" customHeight="1" thickBot="1" x14ac:dyDescent="0.4">
      <c r="A197" s="7"/>
      <c r="B197" s="156" t="s">
        <v>318</v>
      </c>
      <c r="C197" s="12" t="s">
        <v>61</v>
      </c>
      <c r="D197" s="11" t="s">
        <v>142</v>
      </c>
      <c r="E197" s="42">
        <v>200</v>
      </c>
      <c r="F197" s="10">
        <f t="shared" si="7"/>
        <v>200</v>
      </c>
      <c r="G197" s="42">
        <v>1</v>
      </c>
    </row>
    <row r="198" spans="1:7" s="90" customFormat="1" ht="15.75" hidden="1" customHeight="1" thickBot="1" x14ac:dyDescent="0.4">
      <c r="A198" s="7"/>
      <c r="B198" s="156" t="s">
        <v>144</v>
      </c>
      <c r="C198" s="12" t="s">
        <v>61</v>
      </c>
      <c r="D198" s="11" t="s">
        <v>142</v>
      </c>
      <c r="E198" s="42">
        <v>300</v>
      </c>
      <c r="F198" s="10">
        <f t="shared" si="7"/>
        <v>900</v>
      </c>
      <c r="G198" s="42">
        <v>3</v>
      </c>
    </row>
    <row r="199" spans="1:7" s="90" customFormat="1" ht="15.75" hidden="1" customHeight="1" thickBot="1" x14ac:dyDescent="0.4">
      <c r="A199" s="7"/>
      <c r="B199" s="156" t="s">
        <v>141</v>
      </c>
      <c r="C199" s="12" t="s">
        <v>61</v>
      </c>
      <c r="D199" s="11" t="s">
        <v>73</v>
      </c>
      <c r="E199" s="42">
        <v>50</v>
      </c>
      <c r="F199" s="10">
        <f t="shared" si="7"/>
        <v>1000</v>
      </c>
      <c r="G199" s="42">
        <v>20</v>
      </c>
    </row>
    <row r="200" spans="1:7" s="90" customFormat="1" ht="15.75" hidden="1" customHeight="1" thickBot="1" x14ac:dyDescent="0.4">
      <c r="A200" s="7"/>
      <c r="B200" s="156" t="s">
        <v>319</v>
      </c>
      <c r="C200" s="12" t="s">
        <v>61</v>
      </c>
      <c r="D200" s="11" t="s">
        <v>12</v>
      </c>
      <c r="E200" s="42">
        <v>200</v>
      </c>
      <c r="F200" s="10">
        <f t="shared" si="7"/>
        <v>800</v>
      </c>
      <c r="G200" s="42">
        <v>4</v>
      </c>
    </row>
    <row r="201" spans="1:7" s="90" customFormat="1" ht="15.75" hidden="1" customHeight="1" thickBot="1" x14ac:dyDescent="0.4">
      <c r="A201" s="7"/>
      <c r="B201" s="156" t="s">
        <v>143</v>
      </c>
      <c r="C201" s="12" t="s">
        <v>61</v>
      </c>
      <c r="D201" s="11" t="s">
        <v>12</v>
      </c>
      <c r="E201" s="42">
        <v>150</v>
      </c>
      <c r="F201" s="10">
        <f t="shared" si="7"/>
        <v>600</v>
      </c>
      <c r="G201" s="42">
        <v>4</v>
      </c>
    </row>
    <row r="202" spans="1:7" ht="15.75" hidden="1" customHeight="1" thickBot="1" x14ac:dyDescent="0.4">
      <c r="A202" s="7"/>
      <c r="B202" s="11" t="s">
        <v>147</v>
      </c>
      <c r="C202" s="12" t="s">
        <v>61</v>
      </c>
      <c r="D202" s="11" t="s">
        <v>74</v>
      </c>
      <c r="E202" s="42">
        <v>150</v>
      </c>
      <c r="F202" s="10">
        <f t="shared" si="7"/>
        <v>4500</v>
      </c>
      <c r="G202" s="42">
        <v>30</v>
      </c>
    </row>
    <row r="203" spans="1:7" ht="15.75" hidden="1" customHeight="1" thickBot="1" x14ac:dyDescent="0.4">
      <c r="A203" s="7"/>
      <c r="B203" s="11" t="s">
        <v>78</v>
      </c>
      <c r="C203" s="12" t="s">
        <v>61</v>
      </c>
      <c r="D203" s="11" t="s">
        <v>12</v>
      </c>
      <c r="E203" s="42">
        <v>250</v>
      </c>
      <c r="F203" s="10">
        <f t="shared" si="7"/>
        <v>15000</v>
      </c>
      <c r="G203" s="42">
        <v>60</v>
      </c>
    </row>
    <row r="204" spans="1:7" ht="15.75" hidden="1" customHeight="1" thickBot="1" x14ac:dyDescent="0.4">
      <c r="A204" s="7"/>
      <c r="B204" s="11" t="s">
        <v>76</v>
      </c>
      <c r="C204" s="12" t="s">
        <v>61</v>
      </c>
      <c r="D204" s="11" t="s">
        <v>12</v>
      </c>
      <c r="E204" s="42">
        <v>30</v>
      </c>
      <c r="F204" s="10">
        <f t="shared" si="7"/>
        <v>7500</v>
      </c>
      <c r="G204" s="42">
        <v>250</v>
      </c>
    </row>
    <row r="205" spans="1:7" ht="15.75" hidden="1" customHeight="1" thickBot="1" x14ac:dyDescent="0.4">
      <c r="A205" s="7"/>
      <c r="B205" s="11" t="s">
        <v>291</v>
      </c>
      <c r="C205" s="12" t="s">
        <v>61</v>
      </c>
      <c r="D205" s="11" t="s">
        <v>12</v>
      </c>
      <c r="E205" s="42">
        <v>50</v>
      </c>
      <c r="F205" s="10">
        <f t="shared" si="7"/>
        <v>2500</v>
      </c>
      <c r="G205" s="42">
        <v>50</v>
      </c>
    </row>
    <row r="206" spans="1:7" ht="15.75" hidden="1" customHeight="1" thickBot="1" x14ac:dyDescent="0.4">
      <c r="A206" s="7"/>
      <c r="B206" s="11" t="s">
        <v>75</v>
      </c>
      <c r="C206" s="12" t="s">
        <v>61</v>
      </c>
      <c r="D206" s="11" t="s">
        <v>74</v>
      </c>
      <c r="E206" s="42">
        <v>50</v>
      </c>
      <c r="F206" s="10">
        <f t="shared" si="7"/>
        <v>2500</v>
      </c>
      <c r="G206" s="42">
        <v>50</v>
      </c>
    </row>
    <row r="207" spans="1:7" ht="15.75" hidden="1" customHeight="1" thickBot="1" x14ac:dyDescent="0.4">
      <c r="A207" s="7"/>
      <c r="B207" s="11" t="s">
        <v>148</v>
      </c>
      <c r="C207" s="12" t="s">
        <v>61</v>
      </c>
      <c r="D207" s="11" t="s">
        <v>12</v>
      </c>
      <c r="E207" s="42">
        <v>1500</v>
      </c>
      <c r="F207" s="10">
        <f t="shared" si="7"/>
        <v>18000</v>
      </c>
      <c r="G207" s="42">
        <v>12</v>
      </c>
    </row>
    <row r="208" spans="1:7" ht="31.5" customHeight="1" x14ac:dyDescent="0.25">
      <c r="A208" s="230" t="s">
        <v>149</v>
      </c>
      <c r="B208" s="230"/>
      <c r="C208" s="230"/>
      <c r="D208" s="230"/>
      <c r="E208" s="230"/>
      <c r="F208" s="164">
        <v>500000</v>
      </c>
      <c r="G208" s="92"/>
    </row>
    <row r="209" spans="1:7" ht="15.75" hidden="1" customHeight="1" x14ac:dyDescent="0.3">
      <c r="A209" s="74">
        <v>31211180</v>
      </c>
      <c r="B209" s="43" t="s">
        <v>270</v>
      </c>
      <c r="C209" s="36" t="s">
        <v>61</v>
      </c>
      <c r="D209" s="36" t="s">
        <v>12</v>
      </c>
      <c r="E209" s="43">
        <v>1300</v>
      </c>
      <c r="F209" s="36">
        <f t="shared" ref="F209:F221" si="8">+G209*E209</f>
        <v>0</v>
      </c>
      <c r="G209" s="43"/>
    </row>
    <row r="210" spans="1:7" ht="15.75" hidden="1" customHeight="1" x14ac:dyDescent="0.3">
      <c r="A210" s="74">
        <v>31211520</v>
      </c>
      <c r="B210" s="43" t="s">
        <v>271</v>
      </c>
      <c r="C210" s="36" t="s">
        <v>61</v>
      </c>
      <c r="D210" s="36" t="s">
        <v>12</v>
      </c>
      <c r="E210" s="43">
        <v>250</v>
      </c>
      <c r="F210" s="36">
        <f t="shared" si="8"/>
        <v>0</v>
      </c>
      <c r="G210" s="43"/>
    </row>
    <row r="211" spans="1:7" ht="15.75" hidden="1" customHeight="1" x14ac:dyDescent="0.3">
      <c r="A211" s="74">
        <v>31221180</v>
      </c>
      <c r="B211" s="43" t="s">
        <v>272</v>
      </c>
      <c r="C211" s="36" t="s">
        <v>61</v>
      </c>
      <c r="D211" s="36" t="s">
        <v>12</v>
      </c>
      <c r="E211" s="43">
        <v>250</v>
      </c>
      <c r="F211" s="36">
        <f t="shared" si="8"/>
        <v>0</v>
      </c>
      <c r="G211" s="43"/>
    </row>
    <row r="212" spans="1:7" ht="15.75" hidden="1" customHeight="1" x14ac:dyDescent="0.3">
      <c r="A212" s="74">
        <v>31321260</v>
      </c>
      <c r="B212" s="43" t="s">
        <v>273</v>
      </c>
      <c r="C212" s="36" t="s">
        <v>61</v>
      </c>
      <c r="D212" s="36" t="s">
        <v>12</v>
      </c>
      <c r="E212" s="43">
        <v>300</v>
      </c>
      <c r="F212" s="36">
        <f t="shared" si="8"/>
        <v>0</v>
      </c>
      <c r="G212" s="43"/>
    </row>
    <row r="213" spans="1:7" ht="15.75" hidden="1" customHeight="1" x14ac:dyDescent="0.3">
      <c r="A213" s="74">
        <v>30192210</v>
      </c>
      <c r="B213" s="43" t="s">
        <v>274</v>
      </c>
      <c r="C213" s="36" t="s">
        <v>61</v>
      </c>
      <c r="D213" s="36" t="s">
        <v>12</v>
      </c>
      <c r="E213" s="43">
        <v>250</v>
      </c>
      <c r="F213" s="36">
        <f t="shared" si="8"/>
        <v>0</v>
      </c>
      <c r="G213" s="43"/>
    </row>
    <row r="214" spans="1:7" ht="15.75" hidden="1" customHeight="1" x14ac:dyDescent="0.3">
      <c r="A214" s="74">
        <v>31531220</v>
      </c>
      <c r="B214" s="43" t="s">
        <v>275</v>
      </c>
      <c r="C214" s="36" t="s">
        <v>61</v>
      </c>
      <c r="D214" s="36" t="s">
        <v>12</v>
      </c>
      <c r="E214" s="43">
        <v>250</v>
      </c>
      <c r="F214" s="36">
        <f t="shared" si="8"/>
        <v>0</v>
      </c>
      <c r="G214" s="43"/>
    </row>
    <row r="215" spans="1:7" ht="15.75" hidden="1" customHeight="1" x14ac:dyDescent="0.3">
      <c r="A215" s="74">
        <v>31500000</v>
      </c>
      <c r="B215" s="43" t="s">
        <v>276</v>
      </c>
      <c r="C215" s="36" t="s">
        <v>61</v>
      </c>
      <c r="D215" s="36" t="s">
        <v>12</v>
      </c>
      <c r="E215" s="43">
        <v>900</v>
      </c>
      <c r="F215" s="36">
        <f t="shared" si="8"/>
        <v>0</v>
      </c>
      <c r="G215" s="43"/>
    </row>
    <row r="216" spans="1:7" ht="15.75" hidden="1" customHeight="1" x14ac:dyDescent="0.3">
      <c r="A216" s="74">
        <v>31684100</v>
      </c>
      <c r="B216" s="43" t="s">
        <v>277</v>
      </c>
      <c r="C216" s="36" t="s">
        <v>61</v>
      </c>
      <c r="D216" s="36" t="s">
        <v>12</v>
      </c>
      <c r="E216" s="43">
        <v>800</v>
      </c>
      <c r="F216" s="36">
        <f t="shared" si="8"/>
        <v>0</v>
      </c>
      <c r="G216" s="43"/>
    </row>
    <row r="217" spans="1:7" ht="15.75" hidden="1" customHeight="1" x14ac:dyDescent="0.3">
      <c r="A217" s="74">
        <v>44521230</v>
      </c>
      <c r="B217" s="43" t="s">
        <v>278</v>
      </c>
      <c r="C217" s="36" t="s">
        <v>61</v>
      </c>
      <c r="D217" s="36" t="s">
        <v>12</v>
      </c>
      <c r="E217" s="43">
        <v>500</v>
      </c>
      <c r="F217" s="36">
        <f t="shared" si="8"/>
        <v>0</v>
      </c>
      <c r="G217" s="43"/>
    </row>
    <row r="218" spans="1:7" ht="15.75" hidden="1" customHeight="1" x14ac:dyDescent="0.3">
      <c r="A218" s="74">
        <v>31211221</v>
      </c>
      <c r="B218" s="43" t="s">
        <v>279</v>
      </c>
      <c r="C218" s="36" t="s">
        <v>61</v>
      </c>
      <c r="D218" s="36" t="s">
        <v>12</v>
      </c>
      <c r="E218" s="43">
        <v>650</v>
      </c>
      <c r="F218" s="36">
        <f t="shared" si="8"/>
        <v>0</v>
      </c>
      <c r="G218" s="43"/>
    </row>
    <row r="219" spans="1:7" ht="15.75" hidden="1" customHeight="1" x14ac:dyDescent="0.3">
      <c r="A219" s="74">
        <v>31684400</v>
      </c>
      <c r="B219" s="43" t="s">
        <v>280</v>
      </c>
      <c r="C219" s="36" t="s">
        <v>61</v>
      </c>
      <c r="D219" s="36" t="s">
        <v>12</v>
      </c>
      <c r="E219" s="43">
        <v>650</v>
      </c>
      <c r="F219" s="36">
        <f t="shared" si="8"/>
        <v>0</v>
      </c>
      <c r="G219" s="43"/>
    </row>
    <row r="220" spans="1:7" ht="15.75" hidden="1" customHeight="1" x14ac:dyDescent="0.3">
      <c r="A220" s="75">
        <v>44112660</v>
      </c>
      <c r="B220" s="43" t="s">
        <v>281</v>
      </c>
      <c r="C220" s="36" t="s">
        <v>61</v>
      </c>
      <c r="D220" s="36" t="s">
        <v>12</v>
      </c>
      <c r="E220" s="43">
        <v>2500</v>
      </c>
      <c r="F220" s="36">
        <f t="shared" si="8"/>
        <v>0</v>
      </c>
      <c r="G220" s="43"/>
    </row>
    <row r="221" spans="1:7" ht="15.75" hidden="1" customHeight="1" x14ac:dyDescent="0.3">
      <c r="A221" s="75">
        <v>44521120</v>
      </c>
      <c r="B221" s="76" t="s">
        <v>282</v>
      </c>
      <c r="C221" s="36" t="s">
        <v>61</v>
      </c>
      <c r="D221" s="36" t="s">
        <v>12</v>
      </c>
      <c r="E221" s="43">
        <v>6500</v>
      </c>
      <c r="F221" s="36">
        <f t="shared" si="8"/>
        <v>0</v>
      </c>
      <c r="G221" s="43"/>
    </row>
    <row r="222" spans="1:7" s="90" customFormat="1" ht="15.75" customHeight="1" x14ac:dyDescent="0.3">
      <c r="A222" s="75"/>
      <c r="B222" s="76"/>
      <c r="C222" s="36"/>
      <c r="D222" s="36"/>
      <c r="E222" s="43"/>
      <c r="F222" s="36"/>
      <c r="G222" s="43"/>
    </row>
    <row r="223" spans="1:7" ht="15.75" customHeight="1" x14ac:dyDescent="0.3">
      <c r="A223" s="91"/>
      <c r="B223" s="231" t="s">
        <v>197</v>
      </c>
      <c r="C223" s="231"/>
      <c r="D223" s="231"/>
      <c r="E223" s="231"/>
      <c r="F223" s="165">
        <f>SUM(F224:F230)</f>
        <v>1764000</v>
      </c>
      <c r="G223" s="97"/>
    </row>
    <row r="224" spans="1:7" ht="18" customHeight="1" x14ac:dyDescent="0.3">
      <c r="A224" s="77">
        <v>65100000</v>
      </c>
      <c r="B224" s="34" t="s">
        <v>62</v>
      </c>
      <c r="C224" s="34" t="s">
        <v>61</v>
      </c>
      <c r="D224" s="34" t="s">
        <v>285</v>
      </c>
      <c r="E224" s="34">
        <v>7000</v>
      </c>
      <c r="F224" s="34">
        <f t="shared" ref="F224:F230" si="9">E224*G224</f>
        <v>84000</v>
      </c>
      <c r="G224" s="78">
        <v>12</v>
      </c>
    </row>
    <row r="225" spans="1:7" ht="16.2" x14ac:dyDescent="0.3">
      <c r="A225" s="79">
        <v>65210000</v>
      </c>
      <c r="B225" s="35" t="s">
        <v>63</v>
      </c>
      <c r="C225" s="35" t="s">
        <v>61</v>
      </c>
      <c r="D225" s="35" t="s">
        <v>285</v>
      </c>
      <c r="E225" s="35">
        <v>10000</v>
      </c>
      <c r="F225" s="35">
        <f t="shared" si="9"/>
        <v>120000</v>
      </c>
      <c r="G225" s="80">
        <v>12</v>
      </c>
    </row>
    <row r="226" spans="1:7" ht="16.2" x14ac:dyDescent="0.3">
      <c r="A226" s="79">
        <v>65300000</v>
      </c>
      <c r="B226" s="35" t="s">
        <v>64</v>
      </c>
      <c r="C226" s="35" t="s">
        <v>61</v>
      </c>
      <c r="D226" s="35" t="s">
        <v>285</v>
      </c>
      <c r="E226" s="35">
        <v>60000</v>
      </c>
      <c r="F226" s="35">
        <f t="shared" si="9"/>
        <v>720000</v>
      </c>
      <c r="G226" s="80">
        <v>12</v>
      </c>
    </row>
    <row r="227" spans="1:7" ht="20.25" customHeight="1" x14ac:dyDescent="0.35">
      <c r="A227" s="75">
        <v>3411111</v>
      </c>
      <c r="B227" s="72" t="s">
        <v>214</v>
      </c>
      <c r="C227" s="36" t="s">
        <v>61</v>
      </c>
      <c r="D227" s="43" t="s">
        <v>215</v>
      </c>
      <c r="E227" s="43">
        <v>35000</v>
      </c>
      <c r="F227" s="79">
        <f t="shared" si="9"/>
        <v>700000</v>
      </c>
      <c r="G227" s="36">
        <v>20</v>
      </c>
    </row>
    <row r="228" spans="1:7" ht="16.2" x14ac:dyDescent="0.3">
      <c r="A228" s="77">
        <v>75251100</v>
      </c>
      <c r="B228" s="35" t="s">
        <v>65</v>
      </c>
      <c r="C228" s="35" t="s">
        <v>61</v>
      </c>
      <c r="D228" s="34" t="s">
        <v>285</v>
      </c>
      <c r="E228" s="34">
        <v>8000</v>
      </c>
      <c r="F228" s="34">
        <f t="shared" si="9"/>
        <v>96000</v>
      </c>
      <c r="G228" s="78">
        <v>12</v>
      </c>
    </row>
    <row r="229" spans="1:7" ht="30" customHeight="1" x14ac:dyDescent="0.3">
      <c r="A229" s="79" t="s">
        <v>152</v>
      </c>
      <c r="B229" s="35" t="s">
        <v>153</v>
      </c>
      <c r="C229" s="35" t="s">
        <v>61</v>
      </c>
      <c r="D229" s="35" t="s">
        <v>285</v>
      </c>
      <c r="E229" s="35">
        <v>3500</v>
      </c>
      <c r="F229" s="35">
        <f t="shared" si="9"/>
        <v>14000</v>
      </c>
      <c r="G229" s="80">
        <v>4</v>
      </c>
    </row>
    <row r="230" spans="1:7" ht="28.5" customHeight="1" x14ac:dyDescent="0.3">
      <c r="A230" s="79" t="s">
        <v>151</v>
      </c>
      <c r="B230" s="35" t="s">
        <v>150</v>
      </c>
      <c r="C230" s="35" t="s">
        <v>61</v>
      </c>
      <c r="D230" s="35" t="s">
        <v>285</v>
      </c>
      <c r="E230" s="35">
        <v>2500</v>
      </c>
      <c r="F230" s="35">
        <f t="shared" si="9"/>
        <v>30000</v>
      </c>
      <c r="G230" s="80">
        <v>12</v>
      </c>
    </row>
    <row r="231" spans="1:7" s="90" customFormat="1" ht="19.5" hidden="1" customHeight="1" x14ac:dyDescent="0.25">
      <c r="A231" s="219" t="s">
        <v>302</v>
      </c>
      <c r="B231" s="219"/>
      <c r="C231" s="219"/>
      <c r="D231" s="219"/>
      <c r="E231" s="219"/>
      <c r="F231" s="219"/>
      <c r="G231" s="219"/>
    </row>
    <row r="232" spans="1:7" s="90" customFormat="1" ht="24" hidden="1" customHeight="1" x14ac:dyDescent="0.3">
      <c r="A232" s="220" t="s">
        <v>322</v>
      </c>
      <c r="B232" s="220"/>
      <c r="C232" s="220"/>
      <c r="D232" s="220"/>
      <c r="E232" s="220"/>
      <c r="F232" s="220"/>
      <c r="G232" s="220"/>
    </row>
    <row r="233" spans="1:7" s="90" customFormat="1" ht="18" hidden="1" customHeight="1" x14ac:dyDescent="0.3">
      <c r="A233" s="96"/>
      <c r="B233" s="96"/>
      <c r="C233" s="96"/>
      <c r="D233" s="96"/>
      <c r="E233" s="96"/>
      <c r="F233" s="93"/>
      <c r="G233" s="96"/>
    </row>
    <row r="234" spans="1:7" s="90" customFormat="1" ht="18" hidden="1" customHeight="1" x14ac:dyDescent="0.3">
      <c r="A234" s="43">
        <v>39121100</v>
      </c>
      <c r="B234" s="49" t="s">
        <v>304</v>
      </c>
      <c r="C234" s="12" t="s">
        <v>61</v>
      </c>
      <c r="D234" s="36" t="s">
        <v>12</v>
      </c>
      <c r="E234" s="89">
        <v>60000</v>
      </c>
      <c r="F234" s="50">
        <f>+G234*E234</f>
        <v>0</v>
      </c>
      <c r="G234" s="12"/>
    </row>
  </sheetData>
  <mergeCells count="22">
    <mergeCell ref="F13:F14"/>
    <mergeCell ref="G13:G14"/>
    <mergeCell ref="C1:G7"/>
    <mergeCell ref="A8:G8"/>
    <mergeCell ref="A9:G9"/>
    <mergeCell ref="A10:G10"/>
    <mergeCell ref="A11:G11"/>
    <mergeCell ref="A12:G12"/>
    <mergeCell ref="A184:E184"/>
    <mergeCell ref="A13:B13"/>
    <mergeCell ref="C13:C14"/>
    <mergeCell ref="D13:D14"/>
    <mergeCell ref="E13:E14"/>
    <mergeCell ref="A16:E16"/>
    <mergeCell ref="B17:E17"/>
    <mergeCell ref="A88:E88"/>
    <mergeCell ref="A144:E144"/>
    <mergeCell ref="A185:E185"/>
    <mergeCell ref="A208:E208"/>
    <mergeCell ref="B223:E223"/>
    <mergeCell ref="A231:G231"/>
    <mergeCell ref="A232:G232"/>
  </mergeCells>
  <pageMargins left="0" right="0" top="0" bottom="0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9"/>
  <sheetViews>
    <sheetView topLeftCell="A10" workbookViewId="0">
      <selection activeCell="I8" sqref="I8"/>
    </sheetView>
  </sheetViews>
  <sheetFormatPr defaultRowHeight="14.4" x14ac:dyDescent="0.3"/>
  <cols>
    <col min="1" max="1" width="11.88671875" customWidth="1"/>
    <col min="2" max="2" width="17.6640625" customWidth="1"/>
    <col min="8" max="8" width="15.33203125" style="63" customWidth="1"/>
    <col min="9" max="9" width="8.6640625" style="63"/>
  </cols>
  <sheetData>
    <row r="1" spans="1:9" s="90" customFormat="1" ht="25.5" customHeight="1" thickBot="1" x14ac:dyDescent="0.35">
      <c r="A1" s="227" t="s">
        <v>243</v>
      </c>
      <c r="B1" s="228"/>
      <c r="C1" s="228"/>
      <c r="D1" s="228"/>
      <c r="E1" s="229"/>
      <c r="F1" s="26">
        <f>SUM(F2:F29)</f>
        <v>681700</v>
      </c>
      <c r="G1" s="173"/>
      <c r="H1" s="178"/>
      <c r="I1" s="178"/>
    </row>
    <row r="2" spans="1:9" s="132" customFormat="1" ht="13.5" customHeight="1" thickBot="1" x14ac:dyDescent="0.35">
      <c r="A2" s="94">
        <v>39836000</v>
      </c>
      <c r="B2" s="99" t="s">
        <v>80</v>
      </c>
      <c r="C2" s="100" t="s">
        <v>61</v>
      </c>
      <c r="D2" s="109" t="s">
        <v>12</v>
      </c>
      <c r="E2" s="109">
        <v>1100</v>
      </c>
      <c r="F2" s="100">
        <f>G2*E2</f>
        <v>35200</v>
      </c>
      <c r="G2" s="174">
        <v>32</v>
      </c>
      <c r="H2" s="119"/>
      <c r="I2" s="119"/>
    </row>
    <row r="3" spans="1:9" s="132" customFormat="1" ht="13.5" customHeight="1" thickBot="1" x14ac:dyDescent="0.35">
      <c r="A3" s="94">
        <v>39831244</v>
      </c>
      <c r="B3" s="99" t="s">
        <v>81</v>
      </c>
      <c r="C3" s="100" t="s">
        <v>61</v>
      </c>
      <c r="D3" s="109" t="s">
        <v>12</v>
      </c>
      <c r="E3" s="109">
        <v>290</v>
      </c>
      <c r="F3" s="100">
        <f t="shared" ref="F3:F29" si="0">G3*E3</f>
        <v>10440</v>
      </c>
      <c r="G3" s="175">
        <v>36</v>
      </c>
      <c r="H3" s="119"/>
      <c r="I3" s="119"/>
    </row>
    <row r="4" spans="1:9" s="132" customFormat="1" ht="13.5" customHeight="1" thickBot="1" x14ac:dyDescent="0.35">
      <c r="A4" s="112">
        <v>39831245</v>
      </c>
      <c r="B4" s="113" t="s">
        <v>308</v>
      </c>
      <c r="C4" s="100" t="s">
        <v>61</v>
      </c>
      <c r="D4" s="114" t="s">
        <v>28</v>
      </c>
      <c r="E4" s="109">
        <v>450</v>
      </c>
      <c r="F4" s="100">
        <f t="shared" si="0"/>
        <v>41400</v>
      </c>
      <c r="G4" s="176">
        <v>92</v>
      </c>
      <c r="H4" s="119"/>
      <c r="I4" s="119"/>
    </row>
    <row r="5" spans="1:9" s="132" customFormat="1" ht="13.5" customHeight="1" thickBot="1" x14ac:dyDescent="0.35">
      <c r="A5" s="115">
        <v>39831247</v>
      </c>
      <c r="B5" s="99" t="s">
        <v>82</v>
      </c>
      <c r="C5" s="100" t="s">
        <v>61</v>
      </c>
      <c r="D5" s="109" t="s">
        <v>12</v>
      </c>
      <c r="E5" s="109">
        <v>850</v>
      </c>
      <c r="F5" s="100">
        <f t="shared" si="0"/>
        <v>39100</v>
      </c>
      <c r="G5" s="176">
        <v>46</v>
      </c>
      <c r="H5" s="119"/>
      <c r="I5" s="119"/>
    </row>
    <row r="6" spans="1:9" s="132" customFormat="1" ht="13.5" customHeight="1" thickBot="1" x14ac:dyDescent="0.35">
      <c r="A6" s="94">
        <v>39831247</v>
      </c>
      <c r="B6" s="99" t="s">
        <v>83</v>
      </c>
      <c r="C6" s="100" t="s">
        <v>61</v>
      </c>
      <c r="D6" s="109" t="s">
        <v>12</v>
      </c>
      <c r="E6" s="109">
        <v>700</v>
      </c>
      <c r="F6" s="100">
        <f t="shared" si="0"/>
        <v>24500</v>
      </c>
      <c r="G6" s="176">
        <v>35</v>
      </c>
      <c r="H6" s="119"/>
      <c r="I6" s="119"/>
    </row>
    <row r="7" spans="1:9" s="132" customFormat="1" ht="13.5" customHeight="1" thickBot="1" x14ac:dyDescent="0.35">
      <c r="A7" s="94">
        <v>39831272</v>
      </c>
      <c r="B7" s="99" t="s">
        <v>137</v>
      </c>
      <c r="C7" s="100" t="s">
        <v>61</v>
      </c>
      <c r="D7" s="109" t="s">
        <v>12</v>
      </c>
      <c r="E7" s="109">
        <v>150</v>
      </c>
      <c r="F7" s="100">
        <f t="shared" si="0"/>
        <v>13200</v>
      </c>
      <c r="G7" s="176">
        <v>88</v>
      </c>
      <c r="H7" s="119"/>
      <c r="I7" s="119"/>
    </row>
    <row r="8" spans="1:9" s="132" customFormat="1" ht="13.5" customHeight="1" thickBot="1" x14ac:dyDescent="0.35">
      <c r="A8" s="115">
        <v>39831280</v>
      </c>
      <c r="B8" s="99" t="s">
        <v>84</v>
      </c>
      <c r="C8" s="100" t="s">
        <v>61</v>
      </c>
      <c r="D8" s="109" t="s">
        <v>12</v>
      </c>
      <c r="E8" s="109">
        <v>350</v>
      </c>
      <c r="F8" s="100">
        <f t="shared" si="0"/>
        <v>16800</v>
      </c>
      <c r="G8" s="176">
        <v>48</v>
      </c>
      <c r="H8" s="119"/>
      <c r="I8" s="119"/>
    </row>
    <row r="9" spans="1:9" s="132" customFormat="1" ht="13.5" customHeight="1" thickBot="1" x14ac:dyDescent="0.35">
      <c r="A9" s="116">
        <v>39831243</v>
      </c>
      <c r="B9" s="99" t="s">
        <v>191</v>
      </c>
      <c r="C9" s="100" t="s">
        <v>61</v>
      </c>
      <c r="D9" s="109" t="s">
        <v>10</v>
      </c>
      <c r="E9" s="109">
        <v>1200</v>
      </c>
      <c r="F9" s="100">
        <f t="shared" si="0"/>
        <v>13200</v>
      </c>
      <c r="G9" s="176">
        <v>11</v>
      </c>
      <c r="H9" s="119"/>
      <c r="I9" s="119"/>
    </row>
    <row r="10" spans="1:9" s="132" customFormat="1" ht="13.5" customHeight="1" thickBot="1" x14ac:dyDescent="0.35">
      <c r="A10" s="105">
        <v>33761300</v>
      </c>
      <c r="B10" s="99" t="s">
        <v>119</v>
      </c>
      <c r="C10" s="100" t="s">
        <v>61</v>
      </c>
      <c r="D10" s="109" t="s">
        <v>12</v>
      </c>
      <c r="E10" s="109">
        <v>500</v>
      </c>
      <c r="F10" s="100">
        <f t="shared" si="0"/>
        <v>55000</v>
      </c>
      <c r="G10" s="176">
        <v>110</v>
      </c>
      <c r="H10" s="119"/>
      <c r="I10" s="119"/>
    </row>
    <row r="11" spans="1:9" s="132" customFormat="1" ht="13.5" customHeight="1" thickBot="1" x14ac:dyDescent="0.35">
      <c r="A11" s="94">
        <v>39513200</v>
      </c>
      <c r="B11" s="117" t="s">
        <v>192</v>
      </c>
      <c r="C11" s="100" t="s">
        <v>61</v>
      </c>
      <c r="D11" s="109" t="s">
        <v>12</v>
      </c>
      <c r="E11" s="109">
        <v>300</v>
      </c>
      <c r="F11" s="100">
        <f t="shared" si="0"/>
        <v>69000</v>
      </c>
      <c r="G11" s="176">
        <v>230</v>
      </c>
      <c r="H11" s="119"/>
      <c r="I11" s="119"/>
    </row>
    <row r="12" spans="1:9" s="132" customFormat="1" ht="13.5" customHeight="1" thickBot="1" x14ac:dyDescent="0.35">
      <c r="A12" s="94">
        <v>33761000</v>
      </c>
      <c r="B12" s="102" t="s">
        <v>85</v>
      </c>
      <c r="C12" s="100" t="s">
        <v>61</v>
      </c>
      <c r="D12" s="109" t="s">
        <v>12</v>
      </c>
      <c r="E12" s="109">
        <v>180</v>
      </c>
      <c r="F12" s="100">
        <f t="shared" si="0"/>
        <v>48600</v>
      </c>
      <c r="G12" s="176">
        <v>270</v>
      </c>
      <c r="H12" s="119"/>
      <c r="I12" s="119"/>
    </row>
    <row r="13" spans="1:9" s="132" customFormat="1" ht="13.5" customHeight="1" thickBot="1" x14ac:dyDescent="0.35">
      <c r="A13" s="105" t="s">
        <v>120</v>
      </c>
      <c r="B13" s="102" t="s">
        <v>193</v>
      </c>
      <c r="C13" s="100" t="s">
        <v>61</v>
      </c>
      <c r="D13" s="109" t="s">
        <v>28</v>
      </c>
      <c r="E13" s="109">
        <v>700</v>
      </c>
      <c r="F13" s="100">
        <f t="shared" si="0"/>
        <v>30800</v>
      </c>
      <c r="G13" s="176">
        <v>44</v>
      </c>
      <c r="H13" s="119"/>
      <c r="I13" s="119"/>
    </row>
    <row r="14" spans="1:9" s="172" customFormat="1" ht="13.5" customHeight="1" thickBot="1" x14ac:dyDescent="0.35">
      <c r="A14" s="168"/>
      <c r="B14" s="169" t="s">
        <v>324</v>
      </c>
      <c r="C14" s="170" t="s">
        <v>61</v>
      </c>
      <c r="D14" s="171" t="s">
        <v>12</v>
      </c>
      <c r="E14" s="171">
        <v>450</v>
      </c>
      <c r="F14" s="170">
        <f t="shared" si="0"/>
        <v>16200</v>
      </c>
      <c r="G14" s="177">
        <v>36</v>
      </c>
      <c r="H14" s="179"/>
      <c r="I14" s="179"/>
    </row>
    <row r="15" spans="1:9" s="132" customFormat="1" ht="13.5" customHeight="1" thickBot="1" x14ac:dyDescent="0.35">
      <c r="A15" s="115">
        <v>18421130</v>
      </c>
      <c r="B15" s="102" t="s">
        <v>87</v>
      </c>
      <c r="C15" s="100" t="s">
        <v>61</v>
      </c>
      <c r="D15" s="109" t="s">
        <v>74</v>
      </c>
      <c r="E15" s="109">
        <v>400</v>
      </c>
      <c r="F15" s="100">
        <f t="shared" si="0"/>
        <v>64000</v>
      </c>
      <c r="G15" s="176">
        <v>160</v>
      </c>
      <c r="H15" s="119"/>
      <c r="I15" s="119"/>
    </row>
    <row r="16" spans="1:9" s="90" customFormat="1" ht="15.75" customHeight="1" thickBot="1" x14ac:dyDescent="0.35">
      <c r="A16" s="115" t="s">
        <v>72</v>
      </c>
      <c r="B16" s="102" t="s">
        <v>87</v>
      </c>
      <c r="C16" s="12" t="s">
        <v>61</v>
      </c>
      <c r="D16" s="109" t="s">
        <v>74</v>
      </c>
      <c r="E16" s="109">
        <v>50</v>
      </c>
      <c r="F16" s="100">
        <f t="shared" si="0"/>
        <v>11000</v>
      </c>
      <c r="G16" s="176">
        <v>220</v>
      </c>
      <c r="H16" s="178"/>
      <c r="I16" s="178"/>
    </row>
    <row r="17" spans="1:9" s="132" customFormat="1" ht="13.5" customHeight="1" thickBot="1" x14ac:dyDescent="0.35">
      <c r="A17" s="105" t="s">
        <v>140</v>
      </c>
      <c r="B17" s="102" t="s">
        <v>138</v>
      </c>
      <c r="C17" s="100" t="s">
        <v>61</v>
      </c>
      <c r="D17" s="109" t="s">
        <v>28</v>
      </c>
      <c r="E17" s="109">
        <v>250</v>
      </c>
      <c r="F17" s="100">
        <f t="shared" si="0"/>
        <v>15000</v>
      </c>
      <c r="G17" s="176">
        <v>60</v>
      </c>
      <c r="H17" s="119"/>
      <c r="I17" s="119"/>
    </row>
    <row r="18" spans="1:9" s="132" customFormat="1" ht="13.5" customHeight="1" thickBot="1" x14ac:dyDescent="0.35">
      <c r="A18" s="105">
        <v>33761700</v>
      </c>
      <c r="B18" s="102" t="s">
        <v>88</v>
      </c>
      <c r="C18" s="100" t="s">
        <v>61</v>
      </c>
      <c r="D18" s="109" t="s">
        <v>12</v>
      </c>
      <c r="E18" s="109">
        <v>150</v>
      </c>
      <c r="F18" s="100">
        <f t="shared" si="0"/>
        <v>21000</v>
      </c>
      <c r="G18" s="176">
        <v>140</v>
      </c>
      <c r="H18" s="119"/>
      <c r="I18" s="119"/>
    </row>
    <row r="19" spans="1:9" s="132" customFormat="1" ht="13.5" customHeight="1" thickBot="1" x14ac:dyDescent="0.35">
      <c r="A19" s="105">
        <v>39831283</v>
      </c>
      <c r="B19" s="102" t="s">
        <v>126</v>
      </c>
      <c r="C19" s="100" t="s">
        <v>61</v>
      </c>
      <c r="D19" s="109" t="s">
        <v>12</v>
      </c>
      <c r="E19" s="109">
        <v>500</v>
      </c>
      <c r="F19" s="100">
        <f t="shared" si="0"/>
        <v>30000</v>
      </c>
      <c r="G19" s="176">
        <v>60</v>
      </c>
      <c r="H19" s="119"/>
      <c r="I19" s="119"/>
    </row>
    <row r="20" spans="1:9" s="132" customFormat="1" ht="13.5" customHeight="1" thickBot="1" x14ac:dyDescent="0.35">
      <c r="A20" s="116">
        <v>39839200</v>
      </c>
      <c r="B20" s="102" t="s">
        <v>89</v>
      </c>
      <c r="C20" s="100" t="s">
        <v>61</v>
      </c>
      <c r="D20" s="109" t="s">
        <v>12</v>
      </c>
      <c r="E20" s="109">
        <v>250</v>
      </c>
      <c r="F20" s="100">
        <f t="shared" si="0"/>
        <v>4000</v>
      </c>
      <c r="G20" s="176">
        <v>16</v>
      </c>
      <c r="H20" s="119"/>
      <c r="I20" s="119"/>
    </row>
    <row r="21" spans="1:9" s="132" customFormat="1" ht="13.5" customHeight="1" thickBot="1" x14ac:dyDescent="0.35">
      <c r="A21" s="105" t="s">
        <v>122</v>
      </c>
      <c r="B21" s="102" t="s">
        <v>90</v>
      </c>
      <c r="C21" s="100" t="s">
        <v>61</v>
      </c>
      <c r="D21" s="109" t="s">
        <v>73</v>
      </c>
      <c r="E21" s="109">
        <v>100</v>
      </c>
      <c r="F21" s="100">
        <f t="shared" si="0"/>
        <v>2200</v>
      </c>
      <c r="G21" s="176">
        <v>22</v>
      </c>
      <c r="H21" s="119"/>
      <c r="I21" s="119"/>
    </row>
    <row r="22" spans="1:9" s="132" customFormat="1" ht="13.5" customHeight="1" thickBot="1" x14ac:dyDescent="0.35">
      <c r="A22" s="108" t="s">
        <v>122</v>
      </c>
      <c r="B22" s="102" t="s">
        <v>194</v>
      </c>
      <c r="C22" s="100" t="s">
        <v>61</v>
      </c>
      <c r="D22" s="109" t="s">
        <v>12</v>
      </c>
      <c r="E22" s="109">
        <v>500</v>
      </c>
      <c r="F22" s="100">
        <f t="shared" si="0"/>
        <v>11000</v>
      </c>
      <c r="G22" s="176">
        <v>22</v>
      </c>
      <c r="H22" s="119"/>
      <c r="I22" s="119"/>
    </row>
    <row r="23" spans="1:9" s="132" customFormat="1" ht="13.5" customHeight="1" thickBot="1" x14ac:dyDescent="0.35">
      <c r="A23" s="108" t="s">
        <v>201</v>
      </c>
      <c r="B23" s="102" t="s">
        <v>200</v>
      </c>
      <c r="C23" s="100" t="s">
        <v>61</v>
      </c>
      <c r="D23" s="109" t="s">
        <v>12</v>
      </c>
      <c r="E23" s="109">
        <v>600</v>
      </c>
      <c r="F23" s="100">
        <f t="shared" si="0"/>
        <v>27600</v>
      </c>
      <c r="G23" s="176">
        <v>46</v>
      </c>
      <c r="H23" s="119"/>
      <c r="I23" s="119"/>
    </row>
    <row r="24" spans="1:9" s="132" customFormat="1" ht="13.5" customHeight="1" thickBot="1" x14ac:dyDescent="0.35">
      <c r="A24" s="108">
        <v>15872600</v>
      </c>
      <c r="B24" s="102" t="s">
        <v>198</v>
      </c>
      <c r="C24" s="100" t="s">
        <v>61</v>
      </c>
      <c r="D24" s="109" t="s">
        <v>12</v>
      </c>
      <c r="E24" s="109">
        <v>250</v>
      </c>
      <c r="F24" s="100">
        <f t="shared" si="0"/>
        <v>22000</v>
      </c>
      <c r="G24" s="176">
        <v>88</v>
      </c>
      <c r="H24" s="119"/>
      <c r="I24" s="119"/>
    </row>
    <row r="25" spans="1:9" s="132" customFormat="1" ht="13.5" customHeight="1" thickBot="1" x14ac:dyDescent="0.35">
      <c r="A25" s="108" t="s">
        <v>199</v>
      </c>
      <c r="B25" s="102" t="s">
        <v>195</v>
      </c>
      <c r="C25" s="100" t="s">
        <v>61</v>
      </c>
      <c r="D25" s="109" t="s">
        <v>12</v>
      </c>
      <c r="E25" s="109">
        <v>120</v>
      </c>
      <c r="F25" s="100">
        <f t="shared" si="0"/>
        <v>10560</v>
      </c>
      <c r="G25" s="176">
        <v>88</v>
      </c>
      <c r="H25" s="119"/>
      <c r="I25" s="119"/>
    </row>
    <row r="26" spans="1:9" s="132" customFormat="1" ht="13.5" customHeight="1" thickBot="1" x14ac:dyDescent="0.35">
      <c r="A26" s="115">
        <v>18141100</v>
      </c>
      <c r="B26" s="102" t="s">
        <v>91</v>
      </c>
      <c r="C26" s="100" t="s">
        <v>61</v>
      </c>
      <c r="D26" s="109" t="s">
        <v>74</v>
      </c>
      <c r="E26" s="109">
        <v>350</v>
      </c>
      <c r="F26" s="100">
        <f t="shared" si="0"/>
        <v>17500</v>
      </c>
      <c r="G26" s="176">
        <v>50</v>
      </c>
      <c r="H26" s="119"/>
      <c r="I26" s="119"/>
    </row>
    <row r="27" spans="1:9" s="132" customFormat="1" ht="13.5" customHeight="1" thickBot="1" x14ac:dyDescent="0.35">
      <c r="A27" s="115">
        <v>39531800</v>
      </c>
      <c r="B27" s="102" t="s">
        <v>136</v>
      </c>
      <c r="C27" s="100" t="s">
        <v>61</v>
      </c>
      <c r="D27" s="109" t="s">
        <v>12</v>
      </c>
      <c r="E27" s="109">
        <v>3000</v>
      </c>
      <c r="F27" s="100">
        <f t="shared" si="0"/>
        <v>12000</v>
      </c>
      <c r="G27" s="176">
        <v>4</v>
      </c>
      <c r="H27" s="119"/>
      <c r="I27" s="119"/>
    </row>
    <row r="28" spans="1:9" s="132" customFormat="1" ht="13.5" customHeight="1" thickBot="1" x14ac:dyDescent="0.35">
      <c r="A28" s="115">
        <v>39221480</v>
      </c>
      <c r="B28" s="102" t="s">
        <v>92</v>
      </c>
      <c r="C28" s="100" t="s">
        <v>61</v>
      </c>
      <c r="D28" s="109" t="s">
        <v>12</v>
      </c>
      <c r="E28" s="109">
        <v>550</v>
      </c>
      <c r="F28" s="100">
        <f>G28*E28</f>
        <v>4400</v>
      </c>
      <c r="G28" s="176">
        <v>8</v>
      </c>
      <c r="H28" s="119"/>
      <c r="I28" s="119"/>
    </row>
    <row r="29" spans="1:9" s="132" customFormat="1" ht="13.5" customHeight="1" thickBot="1" x14ac:dyDescent="0.35">
      <c r="A29" s="105" t="s">
        <v>306</v>
      </c>
      <c r="B29" s="102" t="s">
        <v>307</v>
      </c>
      <c r="C29" s="100" t="s">
        <v>61</v>
      </c>
      <c r="D29" s="109" t="s">
        <v>10</v>
      </c>
      <c r="E29" s="109">
        <v>4000</v>
      </c>
      <c r="F29" s="100">
        <f t="shared" si="0"/>
        <v>16000</v>
      </c>
      <c r="G29" s="176">
        <v>4</v>
      </c>
      <c r="H29" s="119"/>
      <c r="I29" s="119"/>
    </row>
  </sheetData>
  <mergeCells count="1">
    <mergeCell ref="A1:E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0"/>
  <sheetViews>
    <sheetView topLeftCell="B1" workbookViewId="0">
      <pane xSplit="4" ySplit="1" topLeftCell="F20" activePane="bottomRight" state="frozen"/>
      <selection activeCell="B1" sqref="B1"/>
      <selection pane="topRight" activeCell="D1" sqref="D1"/>
      <selection pane="bottomLeft" activeCell="B2" sqref="B2"/>
      <selection pane="bottomRight" activeCell="J75" sqref="J75"/>
    </sheetView>
  </sheetViews>
  <sheetFormatPr defaultColWidth="9.33203125" defaultRowHeight="14.4" x14ac:dyDescent="0.3"/>
  <cols>
    <col min="1" max="2" width="5.44140625" style="16" customWidth="1"/>
    <col min="3" max="3" width="11.6640625" style="16" customWidth="1"/>
    <col min="4" max="4" width="27.6640625" style="17" customWidth="1"/>
    <col min="5" max="5" width="8.6640625" style="16" customWidth="1"/>
    <col min="6" max="6" width="8.33203125" style="16" customWidth="1"/>
    <col min="7" max="7" width="6.6640625" style="163" customWidth="1"/>
    <col min="8" max="18" width="6.6640625" style="155" customWidth="1"/>
    <col min="19" max="19" width="7.44140625" style="155" customWidth="1"/>
    <col min="20" max="20" width="8.6640625" style="16" customWidth="1"/>
    <col min="21" max="16384" width="9.33203125" style="16"/>
  </cols>
  <sheetData>
    <row r="1" spans="1:20" ht="18" x14ac:dyDescent="0.35">
      <c r="A1" s="244" t="s">
        <v>157</v>
      </c>
      <c r="B1" s="244"/>
      <c r="C1" s="244"/>
      <c r="D1" s="244"/>
      <c r="E1" s="244"/>
      <c r="F1" s="244"/>
      <c r="G1" s="244"/>
      <c r="H1" s="15"/>
      <c r="I1" s="15"/>
    </row>
    <row r="3" spans="1:20" x14ac:dyDescent="0.3">
      <c r="A3" s="245" t="s">
        <v>158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</row>
    <row r="4" spans="1:20" ht="19.5" customHeight="1" x14ac:dyDescent="0.4">
      <c r="A4" s="246" t="s">
        <v>159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</row>
    <row r="5" spans="1:20" x14ac:dyDescent="0.3">
      <c r="R5" s="133"/>
    </row>
    <row r="6" spans="1:20" ht="15.75" customHeight="1" x14ac:dyDescent="0.3">
      <c r="A6" s="243" t="s">
        <v>160</v>
      </c>
      <c r="B6" s="166"/>
      <c r="C6" s="166"/>
      <c r="D6" s="247" t="s">
        <v>161</v>
      </c>
      <c r="E6" s="247"/>
      <c r="F6" s="247"/>
      <c r="G6" s="248" t="s">
        <v>326</v>
      </c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50"/>
      <c r="S6" s="247" t="s">
        <v>155</v>
      </c>
      <c r="T6" s="247"/>
    </row>
    <row r="7" spans="1:20" ht="60.75" customHeight="1" x14ac:dyDescent="0.3">
      <c r="A7" s="243"/>
      <c r="B7" s="134"/>
      <c r="C7" s="134"/>
      <c r="D7" s="135" t="s">
        <v>162</v>
      </c>
      <c r="E7" s="135" t="s">
        <v>163</v>
      </c>
      <c r="F7" s="135" t="s">
        <v>164</v>
      </c>
      <c r="G7" s="180" t="s">
        <v>165</v>
      </c>
      <c r="H7" s="136" t="s">
        <v>166</v>
      </c>
      <c r="I7" s="137" t="s">
        <v>167</v>
      </c>
      <c r="J7" s="137" t="s">
        <v>168</v>
      </c>
      <c r="K7" s="138" t="s">
        <v>125</v>
      </c>
      <c r="L7" s="138" t="s">
        <v>169</v>
      </c>
      <c r="M7" s="138" t="s">
        <v>170</v>
      </c>
      <c r="N7" s="138" t="s">
        <v>171</v>
      </c>
      <c r="O7" s="138" t="s">
        <v>172</v>
      </c>
      <c r="P7" s="138" t="s">
        <v>173</v>
      </c>
      <c r="Q7" s="138" t="s">
        <v>174</v>
      </c>
      <c r="R7" s="138" t="s">
        <v>175</v>
      </c>
      <c r="S7" s="139" t="s">
        <v>176</v>
      </c>
      <c r="T7" s="139" t="s">
        <v>154</v>
      </c>
    </row>
    <row r="8" spans="1:20" x14ac:dyDescent="0.3">
      <c r="A8" s="140">
        <v>1</v>
      </c>
      <c r="B8" s="140"/>
      <c r="C8" s="140"/>
      <c r="D8" s="140">
        <v>2</v>
      </c>
      <c r="E8" s="140">
        <v>3</v>
      </c>
      <c r="F8" s="140"/>
      <c r="G8" s="181">
        <v>5</v>
      </c>
      <c r="H8" s="140">
        <v>6</v>
      </c>
      <c r="I8" s="140">
        <v>7</v>
      </c>
      <c r="J8" s="140">
        <v>8</v>
      </c>
      <c r="K8" s="140">
        <v>9</v>
      </c>
      <c r="L8" s="140">
        <v>10</v>
      </c>
      <c r="M8" s="140">
        <v>11</v>
      </c>
      <c r="N8" s="140">
        <v>12</v>
      </c>
      <c r="O8" s="140">
        <v>13</v>
      </c>
      <c r="P8" s="140">
        <v>14</v>
      </c>
      <c r="Q8" s="140">
        <v>15</v>
      </c>
      <c r="R8" s="140">
        <v>16</v>
      </c>
      <c r="S8" s="140">
        <v>17</v>
      </c>
      <c r="T8" s="140">
        <v>18</v>
      </c>
    </row>
    <row r="9" spans="1:20" ht="18" customHeight="1" x14ac:dyDescent="0.35">
      <c r="A9" s="167">
        <v>1</v>
      </c>
      <c r="B9" s="167">
        <v>1</v>
      </c>
      <c r="C9" s="141">
        <v>15811100</v>
      </c>
      <c r="D9" s="142" t="s">
        <v>35</v>
      </c>
      <c r="E9" s="143" t="s">
        <v>10</v>
      </c>
      <c r="F9" s="143">
        <v>350</v>
      </c>
      <c r="G9" s="182">
        <v>135</v>
      </c>
      <c r="H9" s="144">
        <v>135</v>
      </c>
      <c r="I9" s="144">
        <v>135</v>
      </c>
      <c r="J9" s="144">
        <v>135</v>
      </c>
      <c r="K9" s="144">
        <v>135</v>
      </c>
      <c r="L9" s="144">
        <v>135</v>
      </c>
      <c r="M9" s="144">
        <v>135</v>
      </c>
      <c r="N9" s="144">
        <v>135</v>
      </c>
      <c r="O9" s="144">
        <v>135</v>
      </c>
      <c r="P9" s="144">
        <v>135</v>
      </c>
      <c r="Q9" s="144">
        <v>135</v>
      </c>
      <c r="R9" s="144">
        <v>135</v>
      </c>
      <c r="S9" s="145">
        <f t="shared" ref="S9:S72" si="0">G9+H9+I9+J9+K9+L9+M9+N9+O9+P9+Q9+R9</f>
        <v>1620</v>
      </c>
      <c r="T9" s="146">
        <f>S9*F9</f>
        <v>567000</v>
      </c>
    </row>
    <row r="10" spans="1:20" ht="18" customHeight="1" x14ac:dyDescent="0.35">
      <c r="A10" s="167">
        <v>2</v>
      </c>
      <c r="B10" s="167">
        <v>2</v>
      </c>
      <c r="C10" s="141">
        <v>15811100</v>
      </c>
      <c r="D10" s="142" t="s">
        <v>66</v>
      </c>
      <c r="E10" s="143" t="s">
        <v>10</v>
      </c>
      <c r="F10" s="143">
        <v>800</v>
      </c>
      <c r="G10" s="182">
        <v>26</v>
      </c>
      <c r="H10" s="144">
        <v>26</v>
      </c>
      <c r="I10" s="144">
        <v>26</v>
      </c>
      <c r="J10" s="144">
        <v>26</v>
      </c>
      <c r="K10" s="144">
        <v>26</v>
      </c>
      <c r="L10" s="144">
        <v>26</v>
      </c>
      <c r="M10" s="144">
        <v>26</v>
      </c>
      <c r="N10" s="144">
        <v>26</v>
      </c>
      <c r="O10" s="144">
        <v>26</v>
      </c>
      <c r="P10" s="144">
        <v>26</v>
      </c>
      <c r="Q10" s="144">
        <v>26</v>
      </c>
      <c r="R10" s="144">
        <v>26</v>
      </c>
      <c r="S10" s="145">
        <f t="shared" si="0"/>
        <v>312</v>
      </c>
      <c r="T10" s="146">
        <f t="shared" ref="T10:T73" si="1">S10*F10</f>
        <v>249600</v>
      </c>
    </row>
    <row r="11" spans="1:20" ht="18" customHeight="1" x14ac:dyDescent="0.35">
      <c r="A11" s="167">
        <v>3</v>
      </c>
      <c r="B11" s="167">
        <v>3</v>
      </c>
      <c r="C11" s="141">
        <v>15612160</v>
      </c>
      <c r="D11" s="142" t="s">
        <v>30</v>
      </c>
      <c r="E11" s="166" t="s">
        <v>10</v>
      </c>
      <c r="F11" s="143">
        <v>220</v>
      </c>
      <c r="G11" s="182">
        <v>20</v>
      </c>
      <c r="H11" s="144">
        <v>20</v>
      </c>
      <c r="I11" s="144">
        <v>20</v>
      </c>
      <c r="J11" s="144">
        <v>20</v>
      </c>
      <c r="K11" s="144">
        <v>20</v>
      </c>
      <c r="L11" s="144">
        <v>20</v>
      </c>
      <c r="M11" s="144">
        <v>20</v>
      </c>
      <c r="N11" s="144">
        <v>20</v>
      </c>
      <c r="O11" s="144">
        <v>20</v>
      </c>
      <c r="P11" s="144">
        <v>20</v>
      </c>
      <c r="Q11" s="144">
        <v>20</v>
      </c>
      <c r="R11" s="144">
        <v>20</v>
      </c>
      <c r="S11" s="145">
        <f t="shared" si="0"/>
        <v>240</v>
      </c>
      <c r="T11" s="146">
        <f t="shared" si="1"/>
        <v>52800</v>
      </c>
    </row>
    <row r="12" spans="1:20" ht="18" customHeight="1" x14ac:dyDescent="0.35">
      <c r="A12" s="167">
        <v>4</v>
      </c>
      <c r="B12" s="167">
        <v>4</v>
      </c>
      <c r="C12" s="141">
        <v>15411200</v>
      </c>
      <c r="D12" s="142" t="s">
        <v>23</v>
      </c>
      <c r="E12" s="143" t="s">
        <v>28</v>
      </c>
      <c r="F12" s="143">
        <v>800</v>
      </c>
      <c r="G12" s="182">
        <v>12</v>
      </c>
      <c r="H12" s="144">
        <v>12</v>
      </c>
      <c r="I12" s="144">
        <v>12</v>
      </c>
      <c r="J12" s="144">
        <v>12</v>
      </c>
      <c r="K12" s="144">
        <v>12</v>
      </c>
      <c r="L12" s="144">
        <v>12</v>
      </c>
      <c r="M12" s="144">
        <v>12</v>
      </c>
      <c r="N12" s="144">
        <v>12</v>
      </c>
      <c r="O12" s="144">
        <v>12</v>
      </c>
      <c r="P12" s="144">
        <v>12</v>
      </c>
      <c r="Q12" s="144">
        <v>12</v>
      </c>
      <c r="R12" s="144">
        <v>12</v>
      </c>
      <c r="S12" s="145">
        <f t="shared" si="0"/>
        <v>144</v>
      </c>
      <c r="T12" s="146">
        <f t="shared" si="1"/>
        <v>115200</v>
      </c>
    </row>
    <row r="13" spans="1:20" ht="18" customHeight="1" x14ac:dyDescent="0.35">
      <c r="A13" s="167"/>
      <c r="B13" s="167">
        <v>5</v>
      </c>
      <c r="C13" s="141">
        <v>15530000</v>
      </c>
      <c r="D13" s="142" t="s">
        <v>288</v>
      </c>
      <c r="E13" s="143" t="s">
        <v>10</v>
      </c>
      <c r="F13" s="143">
        <v>4700</v>
      </c>
      <c r="G13" s="182">
        <v>1.5</v>
      </c>
      <c r="H13" s="144">
        <v>1.5</v>
      </c>
      <c r="I13" s="144">
        <v>1.5</v>
      </c>
      <c r="J13" s="144">
        <v>1.5</v>
      </c>
      <c r="K13" s="144">
        <v>1.5</v>
      </c>
      <c r="L13" s="144">
        <v>0</v>
      </c>
      <c r="M13" s="144">
        <v>0</v>
      </c>
      <c r="N13" s="144">
        <v>0</v>
      </c>
      <c r="O13" s="144">
        <v>1.5</v>
      </c>
      <c r="P13" s="144">
        <v>1.5</v>
      </c>
      <c r="Q13" s="144">
        <v>1.5</v>
      </c>
      <c r="R13" s="144">
        <v>1.5</v>
      </c>
      <c r="S13" s="145">
        <f t="shared" si="0"/>
        <v>13.5</v>
      </c>
      <c r="T13" s="146">
        <f t="shared" si="1"/>
        <v>63450</v>
      </c>
    </row>
    <row r="14" spans="1:20" ht="18" customHeight="1" x14ac:dyDescent="0.35">
      <c r="A14" s="167">
        <v>5</v>
      </c>
      <c r="B14" s="167">
        <v>6</v>
      </c>
      <c r="C14" s="141">
        <v>15530000</v>
      </c>
      <c r="D14" s="142" t="s">
        <v>25</v>
      </c>
      <c r="E14" s="143" t="s">
        <v>10</v>
      </c>
      <c r="F14" s="143">
        <v>2500</v>
      </c>
      <c r="G14" s="182">
        <v>14</v>
      </c>
      <c r="H14" s="144">
        <v>14</v>
      </c>
      <c r="I14" s="144">
        <v>14</v>
      </c>
      <c r="J14" s="144">
        <v>14</v>
      </c>
      <c r="K14" s="144">
        <v>14</v>
      </c>
      <c r="L14" s="144">
        <v>14</v>
      </c>
      <c r="M14" s="144">
        <v>14</v>
      </c>
      <c r="N14" s="144">
        <v>14</v>
      </c>
      <c r="O14" s="144">
        <v>14</v>
      </c>
      <c r="P14" s="144">
        <v>14</v>
      </c>
      <c r="Q14" s="144">
        <v>14</v>
      </c>
      <c r="R14" s="144">
        <v>14</v>
      </c>
      <c r="S14" s="145">
        <f t="shared" si="0"/>
        <v>168</v>
      </c>
      <c r="T14" s="146">
        <f t="shared" si="1"/>
        <v>420000</v>
      </c>
    </row>
    <row r="15" spans="1:20" ht="18" customHeight="1" x14ac:dyDescent="0.35">
      <c r="A15" s="167">
        <v>6</v>
      </c>
      <c r="B15" s="167">
        <v>7</v>
      </c>
      <c r="C15" s="141">
        <v>15512000</v>
      </c>
      <c r="D15" s="147" t="s">
        <v>24</v>
      </c>
      <c r="E15" s="143" t="s">
        <v>10</v>
      </c>
      <c r="F15" s="143">
        <v>1200</v>
      </c>
      <c r="G15" s="182">
        <v>5</v>
      </c>
      <c r="H15" s="144">
        <v>5</v>
      </c>
      <c r="I15" s="144">
        <v>5</v>
      </c>
      <c r="J15" s="144">
        <v>5</v>
      </c>
      <c r="K15" s="144">
        <v>5</v>
      </c>
      <c r="L15" s="144">
        <v>5</v>
      </c>
      <c r="M15" s="144">
        <v>5</v>
      </c>
      <c r="N15" s="144">
        <v>5</v>
      </c>
      <c r="O15" s="144">
        <v>5</v>
      </c>
      <c r="P15" s="144">
        <v>5</v>
      </c>
      <c r="Q15" s="144">
        <v>5</v>
      </c>
      <c r="R15" s="144">
        <v>5</v>
      </c>
      <c r="S15" s="145">
        <f>G15+H15+I15+J15+K15+L15+M15+N15+O15+P15+Q15+R15</f>
        <v>60</v>
      </c>
      <c r="T15" s="146">
        <f t="shared" si="1"/>
        <v>72000</v>
      </c>
    </row>
    <row r="16" spans="1:20" ht="18" customHeight="1" x14ac:dyDescent="0.35">
      <c r="A16" s="167">
        <v>7</v>
      </c>
      <c r="B16" s="167">
        <v>8</v>
      </c>
      <c r="C16" s="141">
        <v>15541100</v>
      </c>
      <c r="D16" s="147" t="s">
        <v>29</v>
      </c>
      <c r="E16" s="143" t="s">
        <v>10</v>
      </c>
      <c r="F16" s="143">
        <v>2500</v>
      </c>
      <c r="G16" s="182">
        <v>3</v>
      </c>
      <c r="H16" s="144">
        <v>3</v>
      </c>
      <c r="I16" s="144">
        <v>3</v>
      </c>
      <c r="J16" s="144">
        <v>3</v>
      </c>
      <c r="K16" s="144">
        <v>3</v>
      </c>
      <c r="L16" s="144">
        <v>3</v>
      </c>
      <c r="M16" s="144">
        <v>3</v>
      </c>
      <c r="N16" s="144">
        <v>3</v>
      </c>
      <c r="O16" s="144">
        <v>3</v>
      </c>
      <c r="P16" s="144">
        <v>3</v>
      </c>
      <c r="Q16" s="144">
        <v>3</v>
      </c>
      <c r="R16" s="144">
        <v>3</v>
      </c>
      <c r="S16" s="145">
        <f t="shared" si="0"/>
        <v>36</v>
      </c>
      <c r="T16" s="146">
        <f t="shared" si="1"/>
        <v>90000</v>
      </c>
    </row>
    <row r="17" spans="1:20" ht="18" customHeight="1" x14ac:dyDescent="0.35">
      <c r="A17" s="167">
        <v>8</v>
      </c>
      <c r="B17" s="167">
        <v>9</v>
      </c>
      <c r="C17" s="141">
        <v>15551600</v>
      </c>
      <c r="D17" s="147" t="s">
        <v>27</v>
      </c>
      <c r="E17" s="143" t="s">
        <v>28</v>
      </c>
      <c r="F17" s="143">
        <v>600</v>
      </c>
      <c r="G17" s="182">
        <v>50</v>
      </c>
      <c r="H17" s="144">
        <v>50</v>
      </c>
      <c r="I17" s="144">
        <v>50</v>
      </c>
      <c r="J17" s="144">
        <v>50</v>
      </c>
      <c r="K17" s="144">
        <v>50</v>
      </c>
      <c r="L17" s="144">
        <v>50</v>
      </c>
      <c r="M17" s="144">
        <v>50</v>
      </c>
      <c r="N17" s="144">
        <v>50</v>
      </c>
      <c r="O17" s="144">
        <v>50</v>
      </c>
      <c r="P17" s="144">
        <v>50</v>
      </c>
      <c r="Q17" s="144">
        <v>50</v>
      </c>
      <c r="R17" s="144">
        <v>50</v>
      </c>
      <c r="S17" s="145">
        <f t="shared" si="0"/>
        <v>600</v>
      </c>
      <c r="T17" s="146">
        <f t="shared" si="1"/>
        <v>360000</v>
      </c>
    </row>
    <row r="18" spans="1:20" ht="18" customHeight="1" x14ac:dyDescent="0.35">
      <c r="A18" s="167">
        <v>9</v>
      </c>
      <c r="B18" s="167">
        <v>10</v>
      </c>
      <c r="C18" s="141">
        <v>15511100</v>
      </c>
      <c r="D18" s="147" t="s">
        <v>37</v>
      </c>
      <c r="E18" s="143" t="s">
        <v>28</v>
      </c>
      <c r="F18" s="143">
        <v>600</v>
      </c>
      <c r="G18" s="182">
        <v>120</v>
      </c>
      <c r="H18" s="144">
        <v>120</v>
      </c>
      <c r="I18" s="144">
        <v>120</v>
      </c>
      <c r="J18" s="144">
        <v>120</v>
      </c>
      <c r="K18" s="144">
        <v>120</v>
      </c>
      <c r="L18" s="144">
        <v>20</v>
      </c>
      <c r="M18" s="144">
        <v>20</v>
      </c>
      <c r="N18" s="144">
        <v>20</v>
      </c>
      <c r="O18" s="144">
        <v>120</v>
      </c>
      <c r="P18" s="144">
        <v>120</v>
      </c>
      <c r="Q18" s="144">
        <v>120</v>
      </c>
      <c r="R18" s="144">
        <v>120</v>
      </c>
      <c r="S18" s="145">
        <f t="shared" si="0"/>
        <v>1140</v>
      </c>
      <c r="T18" s="146">
        <f t="shared" si="1"/>
        <v>684000</v>
      </c>
    </row>
    <row r="19" spans="1:20" ht="18" customHeight="1" x14ac:dyDescent="0.35">
      <c r="A19" s="167">
        <v>10</v>
      </c>
      <c r="B19" s="167">
        <v>11</v>
      </c>
      <c r="C19" s="141">
        <v>15542100</v>
      </c>
      <c r="D19" s="147" t="s">
        <v>26</v>
      </c>
      <c r="E19" s="143" t="s">
        <v>10</v>
      </c>
      <c r="F19" s="143">
        <v>2500</v>
      </c>
      <c r="G19" s="182">
        <v>4</v>
      </c>
      <c r="H19" s="144">
        <v>4</v>
      </c>
      <c r="I19" s="144">
        <v>4</v>
      </c>
      <c r="J19" s="144">
        <v>4</v>
      </c>
      <c r="K19" s="144">
        <v>4</v>
      </c>
      <c r="L19" s="144">
        <v>4</v>
      </c>
      <c r="M19" s="144">
        <v>4</v>
      </c>
      <c r="N19" s="144">
        <v>4</v>
      </c>
      <c r="O19" s="144">
        <v>4</v>
      </c>
      <c r="P19" s="144">
        <v>4</v>
      </c>
      <c r="Q19" s="144">
        <v>4</v>
      </c>
      <c r="R19" s="144">
        <v>4</v>
      </c>
      <c r="S19" s="145">
        <f t="shared" si="0"/>
        <v>48</v>
      </c>
      <c r="T19" s="146">
        <f t="shared" si="1"/>
        <v>120000</v>
      </c>
    </row>
    <row r="20" spans="1:20" ht="18" customHeight="1" x14ac:dyDescent="0.35">
      <c r="A20" s="167">
        <v>11</v>
      </c>
      <c r="B20" s="167">
        <v>12</v>
      </c>
      <c r="C20" s="157" t="s">
        <v>217</v>
      </c>
      <c r="D20" s="142" t="s">
        <v>11</v>
      </c>
      <c r="E20" s="143" t="s">
        <v>12</v>
      </c>
      <c r="F20" s="143">
        <v>70</v>
      </c>
      <c r="G20" s="182">
        <v>150</v>
      </c>
      <c r="H20" s="144">
        <v>150</v>
      </c>
      <c r="I20" s="144">
        <v>150</v>
      </c>
      <c r="J20" s="144">
        <v>150</v>
      </c>
      <c r="K20" s="144">
        <v>50</v>
      </c>
      <c r="L20" s="144">
        <v>50</v>
      </c>
      <c r="M20" s="144">
        <v>50</v>
      </c>
      <c r="N20" s="144">
        <v>50</v>
      </c>
      <c r="O20" s="144">
        <v>150</v>
      </c>
      <c r="P20" s="144">
        <v>150</v>
      </c>
      <c r="Q20" s="144">
        <v>150</v>
      </c>
      <c r="R20" s="144">
        <v>150</v>
      </c>
      <c r="S20" s="145">
        <f t="shared" si="0"/>
        <v>1400</v>
      </c>
      <c r="T20" s="146">
        <f t="shared" si="1"/>
        <v>98000</v>
      </c>
    </row>
    <row r="21" spans="1:20" ht="18" customHeight="1" x14ac:dyDescent="0.35">
      <c r="A21" s="167">
        <v>12</v>
      </c>
      <c r="B21" s="167">
        <v>13</v>
      </c>
      <c r="C21" s="157">
        <v>15111120</v>
      </c>
      <c r="D21" s="142" t="s">
        <v>48</v>
      </c>
      <c r="E21" s="143" t="s">
        <v>10</v>
      </c>
      <c r="F21" s="143">
        <v>4200</v>
      </c>
      <c r="G21" s="182">
        <v>45</v>
      </c>
      <c r="H21" s="144">
        <v>45</v>
      </c>
      <c r="I21" s="144">
        <v>45</v>
      </c>
      <c r="J21" s="144">
        <v>45</v>
      </c>
      <c r="K21" s="144">
        <v>45</v>
      </c>
      <c r="L21" s="144">
        <v>45</v>
      </c>
      <c r="M21" s="144">
        <v>45</v>
      </c>
      <c r="N21" s="144">
        <v>45</v>
      </c>
      <c r="O21" s="144">
        <v>45</v>
      </c>
      <c r="P21" s="144">
        <v>45</v>
      </c>
      <c r="Q21" s="144">
        <v>45</v>
      </c>
      <c r="R21" s="144">
        <v>45</v>
      </c>
      <c r="S21" s="145">
        <f t="shared" si="0"/>
        <v>540</v>
      </c>
      <c r="T21" s="146">
        <f t="shared" si="1"/>
        <v>2268000</v>
      </c>
    </row>
    <row r="22" spans="1:20" ht="18" customHeight="1" x14ac:dyDescent="0.35">
      <c r="A22" s="167">
        <v>13</v>
      </c>
      <c r="B22" s="167">
        <v>14</v>
      </c>
      <c r="C22" s="157">
        <v>15112150</v>
      </c>
      <c r="D22" s="142" t="s">
        <v>117</v>
      </c>
      <c r="E22" s="143" t="s">
        <v>10</v>
      </c>
      <c r="F22" s="143">
        <v>1800</v>
      </c>
      <c r="G22" s="182">
        <v>15</v>
      </c>
      <c r="H22" s="144">
        <v>15</v>
      </c>
      <c r="I22" s="144">
        <v>15</v>
      </c>
      <c r="J22" s="144">
        <v>15</v>
      </c>
      <c r="K22" s="144">
        <v>15</v>
      </c>
      <c r="L22" s="144">
        <v>15</v>
      </c>
      <c r="M22" s="144">
        <v>15</v>
      </c>
      <c r="N22" s="144">
        <v>15</v>
      </c>
      <c r="O22" s="144">
        <v>15</v>
      </c>
      <c r="P22" s="144">
        <v>15</v>
      </c>
      <c r="Q22" s="144">
        <v>15</v>
      </c>
      <c r="R22" s="144">
        <v>15</v>
      </c>
      <c r="S22" s="145">
        <f t="shared" si="0"/>
        <v>180</v>
      </c>
      <c r="T22" s="146">
        <f t="shared" si="1"/>
        <v>324000</v>
      </c>
    </row>
    <row r="23" spans="1:20" ht="18" customHeight="1" x14ac:dyDescent="0.35">
      <c r="A23" s="167">
        <v>14</v>
      </c>
      <c r="B23" s="167">
        <v>15</v>
      </c>
      <c r="C23" s="141" t="s">
        <v>69</v>
      </c>
      <c r="D23" s="147" t="s">
        <v>36</v>
      </c>
      <c r="E23" s="143" t="s">
        <v>10</v>
      </c>
      <c r="F23" s="143">
        <v>1100</v>
      </c>
      <c r="G23" s="182">
        <v>6</v>
      </c>
      <c r="H23" s="144">
        <v>6</v>
      </c>
      <c r="I23" s="144">
        <v>6</v>
      </c>
      <c r="J23" s="144">
        <v>6</v>
      </c>
      <c r="K23" s="144">
        <v>6</v>
      </c>
      <c r="L23" s="144">
        <v>6</v>
      </c>
      <c r="M23" s="144">
        <v>6</v>
      </c>
      <c r="N23" s="144">
        <v>6</v>
      </c>
      <c r="O23" s="144">
        <v>6</v>
      </c>
      <c r="P23" s="144">
        <v>6</v>
      </c>
      <c r="Q23" s="144">
        <v>6</v>
      </c>
      <c r="R23" s="144">
        <v>6</v>
      </c>
      <c r="S23" s="145">
        <f t="shared" si="0"/>
        <v>72</v>
      </c>
      <c r="T23" s="146">
        <f t="shared" si="1"/>
        <v>79200</v>
      </c>
    </row>
    <row r="24" spans="1:20" ht="18" customHeight="1" x14ac:dyDescent="0.35">
      <c r="A24" s="167">
        <v>15</v>
      </c>
      <c r="B24" s="167">
        <v>16</v>
      </c>
      <c r="C24" s="141" t="s">
        <v>70</v>
      </c>
      <c r="D24" s="147" t="s">
        <v>325</v>
      </c>
      <c r="E24" s="143" t="s">
        <v>10</v>
      </c>
      <c r="F24" s="143">
        <v>1300</v>
      </c>
      <c r="G24" s="182">
        <v>6</v>
      </c>
      <c r="H24" s="144">
        <v>6</v>
      </c>
      <c r="I24" s="144">
        <v>6</v>
      </c>
      <c r="J24" s="144">
        <v>6</v>
      </c>
      <c r="K24" s="144">
        <v>6</v>
      </c>
      <c r="L24" s="144">
        <v>6</v>
      </c>
      <c r="M24" s="144">
        <v>6</v>
      </c>
      <c r="N24" s="144">
        <v>6</v>
      </c>
      <c r="O24" s="144">
        <v>6</v>
      </c>
      <c r="P24" s="144">
        <v>6</v>
      </c>
      <c r="Q24" s="144">
        <v>6</v>
      </c>
      <c r="R24" s="144">
        <v>6</v>
      </c>
      <c r="S24" s="145">
        <f t="shared" si="0"/>
        <v>72</v>
      </c>
      <c r="T24" s="146">
        <f t="shared" si="1"/>
        <v>93600</v>
      </c>
    </row>
    <row r="25" spans="1:20" ht="18" customHeight="1" x14ac:dyDescent="0.35">
      <c r="A25" s="167">
        <v>16</v>
      </c>
      <c r="B25" s="167">
        <v>17</v>
      </c>
      <c r="C25" s="141" t="s">
        <v>71</v>
      </c>
      <c r="D25" s="147" t="s">
        <v>43</v>
      </c>
      <c r="E25" s="143" t="s">
        <v>10</v>
      </c>
      <c r="F25" s="143">
        <v>1500</v>
      </c>
      <c r="G25" s="182">
        <v>6</v>
      </c>
      <c r="H25" s="144">
        <v>6</v>
      </c>
      <c r="I25" s="144">
        <v>6</v>
      </c>
      <c r="J25" s="144">
        <v>6</v>
      </c>
      <c r="K25" s="144">
        <v>6</v>
      </c>
      <c r="L25" s="144">
        <v>6</v>
      </c>
      <c r="M25" s="144">
        <v>6</v>
      </c>
      <c r="N25" s="144">
        <v>6</v>
      </c>
      <c r="O25" s="144">
        <v>6</v>
      </c>
      <c r="P25" s="144">
        <v>6</v>
      </c>
      <c r="Q25" s="144">
        <v>6</v>
      </c>
      <c r="R25" s="144">
        <v>6</v>
      </c>
      <c r="S25" s="145">
        <f t="shared" si="0"/>
        <v>72</v>
      </c>
      <c r="T25" s="146">
        <f t="shared" si="1"/>
        <v>108000</v>
      </c>
    </row>
    <row r="26" spans="1:20" ht="18" customHeight="1" x14ac:dyDescent="0.35">
      <c r="A26" s="167">
        <v>18</v>
      </c>
      <c r="B26" s="167">
        <v>18</v>
      </c>
      <c r="C26" s="141" t="s">
        <v>206</v>
      </c>
      <c r="D26" s="142" t="s">
        <v>190</v>
      </c>
      <c r="E26" s="143" t="s">
        <v>10</v>
      </c>
      <c r="F26" s="143">
        <v>700</v>
      </c>
      <c r="G26" s="182">
        <v>6</v>
      </c>
      <c r="H26" s="144">
        <v>6</v>
      </c>
      <c r="I26" s="144">
        <v>6</v>
      </c>
      <c r="J26" s="144">
        <v>6</v>
      </c>
      <c r="K26" s="144">
        <v>6</v>
      </c>
      <c r="L26" s="144">
        <v>6</v>
      </c>
      <c r="M26" s="144">
        <v>6</v>
      </c>
      <c r="N26" s="144">
        <v>6</v>
      </c>
      <c r="O26" s="144">
        <v>6</v>
      </c>
      <c r="P26" s="144">
        <v>6</v>
      </c>
      <c r="Q26" s="144">
        <v>6</v>
      </c>
      <c r="R26" s="144">
        <v>6</v>
      </c>
      <c r="S26" s="145">
        <f t="shared" si="0"/>
        <v>72</v>
      </c>
      <c r="T26" s="146">
        <f t="shared" si="1"/>
        <v>50400</v>
      </c>
    </row>
    <row r="27" spans="1:20" ht="18" customHeight="1" x14ac:dyDescent="0.35">
      <c r="A27" s="167">
        <v>19</v>
      </c>
      <c r="B27" s="167">
        <v>19</v>
      </c>
      <c r="C27" s="141">
        <v>15842110</v>
      </c>
      <c r="D27" s="142" t="s">
        <v>290</v>
      </c>
      <c r="E27" s="166" t="s">
        <v>10</v>
      </c>
      <c r="F27" s="143">
        <v>2500</v>
      </c>
      <c r="G27" s="182">
        <v>3</v>
      </c>
      <c r="H27" s="144">
        <v>3</v>
      </c>
      <c r="I27" s="144">
        <v>3</v>
      </c>
      <c r="J27" s="144">
        <v>3</v>
      </c>
      <c r="K27" s="144">
        <v>3</v>
      </c>
      <c r="L27" s="144">
        <v>3</v>
      </c>
      <c r="M27" s="144">
        <v>3</v>
      </c>
      <c r="N27" s="144">
        <v>3</v>
      </c>
      <c r="O27" s="144">
        <v>3</v>
      </c>
      <c r="P27" s="144">
        <v>3</v>
      </c>
      <c r="Q27" s="144">
        <v>3</v>
      </c>
      <c r="R27" s="144">
        <v>3</v>
      </c>
      <c r="S27" s="145">
        <f t="shared" si="0"/>
        <v>36</v>
      </c>
      <c r="T27" s="146">
        <f t="shared" si="1"/>
        <v>90000</v>
      </c>
    </row>
    <row r="28" spans="1:20" ht="18" customHeight="1" x14ac:dyDescent="0.35">
      <c r="A28" s="167">
        <v>63</v>
      </c>
      <c r="B28" s="167">
        <v>20</v>
      </c>
      <c r="C28" s="141">
        <v>15332410</v>
      </c>
      <c r="D28" s="142" t="s">
        <v>300</v>
      </c>
      <c r="E28" s="143" t="s">
        <v>10</v>
      </c>
      <c r="F28" s="143">
        <v>2400</v>
      </c>
      <c r="G28" s="182">
        <v>5</v>
      </c>
      <c r="H28" s="144">
        <v>5</v>
      </c>
      <c r="I28" s="144">
        <v>5</v>
      </c>
      <c r="J28" s="144">
        <v>5</v>
      </c>
      <c r="K28" s="144">
        <v>0</v>
      </c>
      <c r="L28" s="144">
        <v>0</v>
      </c>
      <c r="M28" s="144">
        <v>0</v>
      </c>
      <c r="N28" s="144">
        <v>0</v>
      </c>
      <c r="O28" s="144">
        <v>0</v>
      </c>
      <c r="P28" s="144">
        <v>0</v>
      </c>
      <c r="Q28" s="144">
        <v>5</v>
      </c>
      <c r="R28" s="144">
        <v>5</v>
      </c>
      <c r="S28" s="145">
        <f t="shared" si="0"/>
        <v>30</v>
      </c>
      <c r="T28" s="146">
        <f t="shared" si="1"/>
        <v>72000</v>
      </c>
    </row>
    <row r="29" spans="1:20" ht="18" customHeight="1" x14ac:dyDescent="0.35">
      <c r="A29" s="167">
        <v>66</v>
      </c>
      <c r="B29" s="167">
        <v>21</v>
      </c>
      <c r="C29" s="141" t="s">
        <v>241</v>
      </c>
      <c r="D29" s="142" t="s">
        <v>22</v>
      </c>
      <c r="E29" s="166" t="s">
        <v>10</v>
      </c>
      <c r="F29" s="143">
        <v>1550</v>
      </c>
      <c r="G29" s="182">
        <v>3</v>
      </c>
      <c r="H29" s="144">
        <v>3</v>
      </c>
      <c r="I29" s="144">
        <v>3</v>
      </c>
      <c r="J29" s="144">
        <v>3</v>
      </c>
      <c r="K29" s="144">
        <v>3</v>
      </c>
      <c r="L29" s="144">
        <v>3</v>
      </c>
      <c r="M29" s="144">
        <v>3</v>
      </c>
      <c r="N29" s="144">
        <v>3</v>
      </c>
      <c r="O29" s="144">
        <v>3</v>
      </c>
      <c r="P29" s="144">
        <v>3</v>
      </c>
      <c r="Q29" s="144">
        <v>3</v>
      </c>
      <c r="R29" s="144">
        <v>3</v>
      </c>
      <c r="S29" s="145">
        <f t="shared" si="0"/>
        <v>36</v>
      </c>
      <c r="T29" s="146">
        <f t="shared" si="1"/>
        <v>55800</v>
      </c>
    </row>
    <row r="30" spans="1:20" ht="18" customHeight="1" x14ac:dyDescent="0.35">
      <c r="A30" s="167">
        <v>67</v>
      </c>
      <c r="B30" s="167">
        <v>22</v>
      </c>
      <c r="C30" s="141">
        <v>15332291</v>
      </c>
      <c r="D30" s="142" t="s">
        <v>40</v>
      </c>
      <c r="E30" s="143" t="s">
        <v>10</v>
      </c>
      <c r="F30" s="143">
        <v>1500</v>
      </c>
      <c r="G30" s="182">
        <v>3</v>
      </c>
      <c r="H30" s="144">
        <v>3</v>
      </c>
      <c r="I30" s="144">
        <v>3</v>
      </c>
      <c r="J30" s="144">
        <v>3</v>
      </c>
      <c r="K30" s="144">
        <v>3</v>
      </c>
      <c r="L30" s="144">
        <v>3</v>
      </c>
      <c r="M30" s="144">
        <v>3</v>
      </c>
      <c r="N30" s="144">
        <v>3</v>
      </c>
      <c r="O30" s="144">
        <v>3</v>
      </c>
      <c r="P30" s="144">
        <v>3</v>
      </c>
      <c r="Q30" s="144">
        <v>3</v>
      </c>
      <c r="R30" s="144">
        <v>3</v>
      </c>
      <c r="S30" s="145">
        <f t="shared" si="0"/>
        <v>36</v>
      </c>
      <c r="T30" s="146">
        <f t="shared" si="1"/>
        <v>54000</v>
      </c>
    </row>
    <row r="31" spans="1:20" ht="18" customHeight="1" x14ac:dyDescent="0.35">
      <c r="A31" s="167"/>
      <c r="B31" s="167">
        <v>23</v>
      </c>
      <c r="C31" s="158" t="s">
        <v>296</v>
      </c>
      <c r="D31" s="142" t="s">
        <v>287</v>
      </c>
      <c r="E31" s="143" t="s">
        <v>10</v>
      </c>
      <c r="F31" s="143">
        <v>3000</v>
      </c>
      <c r="G31" s="182">
        <v>2</v>
      </c>
      <c r="H31" s="144">
        <v>2</v>
      </c>
      <c r="I31" s="144">
        <v>2</v>
      </c>
      <c r="J31" s="144">
        <v>2</v>
      </c>
      <c r="K31" s="144">
        <v>2</v>
      </c>
      <c r="L31" s="144">
        <v>2</v>
      </c>
      <c r="M31" s="144">
        <v>2</v>
      </c>
      <c r="N31" s="144">
        <v>2</v>
      </c>
      <c r="O31" s="144">
        <v>2</v>
      </c>
      <c r="P31" s="144">
        <v>2</v>
      </c>
      <c r="Q31" s="144">
        <v>2</v>
      </c>
      <c r="R31" s="144">
        <v>2</v>
      </c>
      <c r="S31" s="145">
        <f t="shared" si="0"/>
        <v>24</v>
      </c>
      <c r="T31" s="146">
        <f t="shared" si="1"/>
        <v>72000</v>
      </c>
    </row>
    <row r="32" spans="1:20" ht="18" customHeight="1" x14ac:dyDescent="0.35">
      <c r="A32" s="167"/>
      <c r="B32" s="167">
        <v>24</v>
      </c>
      <c r="C32" s="158" t="s">
        <v>297</v>
      </c>
      <c r="D32" s="142" t="s">
        <v>289</v>
      </c>
      <c r="E32" s="143" t="s">
        <v>10</v>
      </c>
      <c r="F32" s="143">
        <v>1500</v>
      </c>
      <c r="G32" s="182">
        <v>2</v>
      </c>
      <c r="H32" s="144">
        <v>2</v>
      </c>
      <c r="I32" s="144">
        <v>2</v>
      </c>
      <c r="J32" s="144">
        <v>2</v>
      </c>
      <c r="K32" s="144">
        <v>2</v>
      </c>
      <c r="L32" s="144">
        <v>2</v>
      </c>
      <c r="M32" s="144">
        <v>2</v>
      </c>
      <c r="N32" s="144">
        <v>2</v>
      </c>
      <c r="O32" s="144">
        <v>2</v>
      </c>
      <c r="P32" s="144">
        <v>2</v>
      </c>
      <c r="Q32" s="144">
        <v>2</v>
      </c>
      <c r="R32" s="144">
        <v>2</v>
      </c>
      <c r="S32" s="145">
        <f t="shared" si="0"/>
        <v>24</v>
      </c>
      <c r="T32" s="146">
        <f t="shared" si="1"/>
        <v>36000</v>
      </c>
    </row>
    <row r="33" spans="1:20" ht="18" customHeight="1" x14ac:dyDescent="0.3">
      <c r="A33" s="167">
        <v>21</v>
      </c>
      <c r="B33" s="167">
        <v>25</v>
      </c>
      <c r="C33" s="159">
        <v>15616000</v>
      </c>
      <c r="D33" s="142" t="s">
        <v>31</v>
      </c>
      <c r="E33" s="166" t="s">
        <v>10</v>
      </c>
      <c r="F33" s="143">
        <v>350</v>
      </c>
      <c r="G33" s="182">
        <v>8</v>
      </c>
      <c r="H33" s="144">
        <v>8</v>
      </c>
      <c r="I33" s="144">
        <v>8</v>
      </c>
      <c r="J33" s="144">
        <v>8</v>
      </c>
      <c r="K33" s="144">
        <v>8</v>
      </c>
      <c r="L33" s="144">
        <v>8</v>
      </c>
      <c r="M33" s="144">
        <v>8</v>
      </c>
      <c r="N33" s="144">
        <v>8</v>
      </c>
      <c r="O33" s="144">
        <v>8</v>
      </c>
      <c r="P33" s="144">
        <v>8</v>
      </c>
      <c r="Q33" s="144">
        <v>8</v>
      </c>
      <c r="R33" s="144">
        <v>8</v>
      </c>
      <c r="S33" s="145">
        <f t="shared" si="0"/>
        <v>96</v>
      </c>
      <c r="T33" s="146">
        <f t="shared" si="1"/>
        <v>33600</v>
      </c>
    </row>
    <row r="34" spans="1:20" ht="18" customHeight="1" x14ac:dyDescent="0.35">
      <c r="A34" s="167">
        <v>28</v>
      </c>
      <c r="B34" s="167">
        <v>26</v>
      </c>
      <c r="C34" s="141">
        <v>15623200</v>
      </c>
      <c r="D34" s="142" t="s">
        <v>42</v>
      </c>
      <c r="E34" s="143" t="s">
        <v>10</v>
      </c>
      <c r="F34" s="143">
        <v>370</v>
      </c>
      <c r="G34" s="182">
        <v>4</v>
      </c>
      <c r="H34" s="144">
        <v>4</v>
      </c>
      <c r="I34" s="144">
        <v>4</v>
      </c>
      <c r="J34" s="144">
        <v>4</v>
      </c>
      <c r="K34" s="144">
        <v>4</v>
      </c>
      <c r="L34" s="144">
        <v>4</v>
      </c>
      <c r="M34" s="144">
        <v>4</v>
      </c>
      <c r="N34" s="144">
        <v>4</v>
      </c>
      <c r="O34" s="144">
        <v>4</v>
      </c>
      <c r="P34" s="144">
        <v>4</v>
      </c>
      <c r="Q34" s="144">
        <v>4</v>
      </c>
      <c r="R34" s="144">
        <v>4</v>
      </c>
      <c r="S34" s="145">
        <f t="shared" si="0"/>
        <v>48</v>
      </c>
      <c r="T34" s="146">
        <f t="shared" si="1"/>
        <v>17760</v>
      </c>
    </row>
    <row r="35" spans="1:20" ht="18" customHeight="1" x14ac:dyDescent="0.3">
      <c r="A35" s="167">
        <v>22</v>
      </c>
      <c r="B35" s="167">
        <v>27</v>
      </c>
      <c r="C35" s="159">
        <v>15613350</v>
      </c>
      <c r="D35" s="142" t="s">
        <v>177</v>
      </c>
      <c r="E35" s="143" t="s">
        <v>10</v>
      </c>
      <c r="F35" s="143">
        <v>370</v>
      </c>
      <c r="G35" s="182">
        <v>4</v>
      </c>
      <c r="H35" s="144">
        <v>4</v>
      </c>
      <c r="I35" s="144">
        <v>4</v>
      </c>
      <c r="J35" s="144">
        <v>4</v>
      </c>
      <c r="K35" s="144">
        <v>4</v>
      </c>
      <c r="L35" s="144">
        <v>4</v>
      </c>
      <c r="M35" s="144">
        <v>4</v>
      </c>
      <c r="N35" s="144">
        <v>4</v>
      </c>
      <c r="O35" s="144">
        <v>4</v>
      </c>
      <c r="P35" s="144">
        <v>4</v>
      </c>
      <c r="Q35" s="144">
        <v>4</v>
      </c>
      <c r="R35" s="144">
        <v>4</v>
      </c>
      <c r="S35" s="145">
        <f t="shared" si="0"/>
        <v>48</v>
      </c>
      <c r="T35" s="146">
        <f t="shared" si="1"/>
        <v>17760</v>
      </c>
    </row>
    <row r="36" spans="1:20" ht="18" customHeight="1" x14ac:dyDescent="0.3">
      <c r="A36" s="167">
        <v>20</v>
      </c>
      <c r="B36" s="167">
        <v>28</v>
      </c>
      <c r="C36" s="160" t="s">
        <v>218</v>
      </c>
      <c r="D36" s="142" t="s">
        <v>34</v>
      </c>
      <c r="E36" s="166" t="s">
        <v>10</v>
      </c>
      <c r="F36" s="143">
        <v>600</v>
      </c>
      <c r="G36" s="182">
        <v>8</v>
      </c>
      <c r="H36" s="144">
        <v>8</v>
      </c>
      <c r="I36" s="144">
        <v>8</v>
      </c>
      <c r="J36" s="144">
        <v>8</v>
      </c>
      <c r="K36" s="144">
        <v>8</v>
      </c>
      <c r="L36" s="144">
        <v>8</v>
      </c>
      <c r="M36" s="144">
        <v>8</v>
      </c>
      <c r="N36" s="144">
        <v>8</v>
      </c>
      <c r="O36" s="144">
        <v>8</v>
      </c>
      <c r="P36" s="144">
        <v>8</v>
      </c>
      <c r="Q36" s="144">
        <v>8</v>
      </c>
      <c r="R36" s="144">
        <v>8</v>
      </c>
      <c r="S36" s="145">
        <f t="shared" si="0"/>
        <v>96</v>
      </c>
      <c r="T36" s="146">
        <f t="shared" si="1"/>
        <v>57600</v>
      </c>
    </row>
    <row r="37" spans="1:20" ht="18" customHeight="1" x14ac:dyDescent="0.3">
      <c r="A37" s="167">
        <v>23</v>
      </c>
      <c r="B37" s="167">
        <v>29</v>
      </c>
      <c r="C37" s="159">
        <v>15850000</v>
      </c>
      <c r="D37" s="142" t="s">
        <v>33</v>
      </c>
      <c r="E37" s="143" t="s">
        <v>10</v>
      </c>
      <c r="F37" s="143">
        <v>250</v>
      </c>
      <c r="G37" s="182">
        <v>8</v>
      </c>
      <c r="H37" s="144">
        <v>8</v>
      </c>
      <c r="I37" s="144">
        <v>8</v>
      </c>
      <c r="J37" s="144">
        <v>8</v>
      </c>
      <c r="K37" s="144">
        <v>8</v>
      </c>
      <c r="L37" s="144">
        <v>8</v>
      </c>
      <c r="M37" s="144">
        <v>8</v>
      </c>
      <c r="N37" s="144">
        <v>8</v>
      </c>
      <c r="O37" s="144">
        <v>8</v>
      </c>
      <c r="P37" s="144">
        <v>8</v>
      </c>
      <c r="Q37" s="144">
        <v>8</v>
      </c>
      <c r="R37" s="144">
        <v>8</v>
      </c>
      <c r="S37" s="145">
        <f t="shared" si="0"/>
        <v>96</v>
      </c>
      <c r="T37" s="146">
        <f t="shared" si="1"/>
        <v>24000</v>
      </c>
    </row>
    <row r="38" spans="1:20" ht="18" customHeight="1" x14ac:dyDescent="0.3">
      <c r="A38" s="167">
        <v>24</v>
      </c>
      <c r="B38" s="167">
        <v>30</v>
      </c>
      <c r="C38" s="159">
        <v>15331153</v>
      </c>
      <c r="D38" s="142" t="s">
        <v>32</v>
      </c>
      <c r="E38" s="143" t="s">
        <v>10</v>
      </c>
      <c r="F38" s="143">
        <v>600</v>
      </c>
      <c r="G38" s="182">
        <v>3</v>
      </c>
      <c r="H38" s="144">
        <v>3</v>
      </c>
      <c r="I38" s="144">
        <v>3</v>
      </c>
      <c r="J38" s="144">
        <v>3</v>
      </c>
      <c r="K38" s="144">
        <v>3</v>
      </c>
      <c r="L38" s="144">
        <v>3</v>
      </c>
      <c r="M38" s="144">
        <v>3</v>
      </c>
      <c r="N38" s="144">
        <v>3</v>
      </c>
      <c r="O38" s="144">
        <v>3</v>
      </c>
      <c r="P38" s="144">
        <v>3</v>
      </c>
      <c r="Q38" s="144">
        <v>3</v>
      </c>
      <c r="R38" s="144">
        <v>3</v>
      </c>
      <c r="S38" s="145">
        <f t="shared" si="0"/>
        <v>36</v>
      </c>
      <c r="T38" s="146">
        <f t="shared" si="1"/>
        <v>21600</v>
      </c>
    </row>
    <row r="39" spans="1:20" ht="18" customHeight="1" x14ac:dyDescent="0.3">
      <c r="A39" s="167">
        <v>25</v>
      </c>
      <c r="B39" s="167">
        <v>31</v>
      </c>
      <c r="C39" s="159">
        <v>15618000</v>
      </c>
      <c r="D39" s="142" t="s">
        <v>59</v>
      </c>
      <c r="E39" s="166" t="s">
        <v>10</v>
      </c>
      <c r="F39" s="143">
        <v>420</v>
      </c>
      <c r="G39" s="182">
        <v>3</v>
      </c>
      <c r="H39" s="144">
        <v>3</v>
      </c>
      <c r="I39" s="144">
        <v>3</v>
      </c>
      <c r="J39" s="144">
        <v>3</v>
      </c>
      <c r="K39" s="144">
        <v>3</v>
      </c>
      <c r="L39" s="144">
        <v>3</v>
      </c>
      <c r="M39" s="144">
        <v>3</v>
      </c>
      <c r="N39" s="144">
        <v>3</v>
      </c>
      <c r="O39" s="144">
        <v>3</v>
      </c>
      <c r="P39" s="144">
        <v>3</v>
      </c>
      <c r="Q39" s="144">
        <v>3</v>
      </c>
      <c r="R39" s="144">
        <v>3</v>
      </c>
      <c r="S39" s="145">
        <f t="shared" si="0"/>
        <v>36</v>
      </c>
      <c r="T39" s="146">
        <f t="shared" si="1"/>
        <v>15120</v>
      </c>
    </row>
    <row r="40" spans="1:20" ht="18" customHeight="1" x14ac:dyDescent="0.35">
      <c r="A40" s="167">
        <v>26</v>
      </c>
      <c r="B40" s="167">
        <v>32</v>
      </c>
      <c r="C40" s="157">
        <v>15619000</v>
      </c>
      <c r="D40" s="142" t="s">
        <v>299</v>
      </c>
      <c r="E40" s="166" t="s">
        <v>10</v>
      </c>
      <c r="F40" s="143">
        <v>420</v>
      </c>
      <c r="G40" s="182">
        <v>3</v>
      </c>
      <c r="H40" s="144">
        <v>3</v>
      </c>
      <c r="I40" s="144">
        <v>3</v>
      </c>
      <c r="J40" s="144">
        <v>3</v>
      </c>
      <c r="K40" s="144">
        <v>3</v>
      </c>
      <c r="L40" s="144">
        <v>3</v>
      </c>
      <c r="M40" s="144">
        <v>3</v>
      </c>
      <c r="N40" s="144">
        <v>3</v>
      </c>
      <c r="O40" s="144">
        <v>3</v>
      </c>
      <c r="P40" s="144">
        <v>3</v>
      </c>
      <c r="Q40" s="144">
        <v>3</v>
      </c>
      <c r="R40" s="144">
        <v>3</v>
      </c>
      <c r="S40" s="145">
        <f t="shared" si="0"/>
        <v>36</v>
      </c>
      <c r="T40" s="146">
        <f t="shared" si="1"/>
        <v>15120</v>
      </c>
    </row>
    <row r="41" spans="1:20" ht="18" customHeight="1" x14ac:dyDescent="0.3">
      <c r="A41" s="167">
        <v>27</v>
      </c>
      <c r="B41" s="167">
        <v>33</v>
      </c>
      <c r="C41" s="161">
        <v>15617000</v>
      </c>
      <c r="D41" s="142" t="s">
        <v>60</v>
      </c>
      <c r="E41" s="143" t="s">
        <v>10</v>
      </c>
      <c r="F41" s="143">
        <v>300</v>
      </c>
      <c r="G41" s="182">
        <v>3</v>
      </c>
      <c r="H41" s="144">
        <v>3</v>
      </c>
      <c r="I41" s="144">
        <v>3</v>
      </c>
      <c r="J41" s="144">
        <v>0</v>
      </c>
      <c r="K41" s="144">
        <v>0</v>
      </c>
      <c r="L41" s="144">
        <v>0</v>
      </c>
      <c r="M41" s="144">
        <v>0</v>
      </c>
      <c r="N41" s="144">
        <v>0</v>
      </c>
      <c r="O41" s="144">
        <v>3</v>
      </c>
      <c r="P41" s="144">
        <v>3</v>
      </c>
      <c r="Q41" s="144">
        <v>3</v>
      </c>
      <c r="R41" s="144">
        <v>3</v>
      </c>
      <c r="S41" s="145">
        <f t="shared" si="0"/>
        <v>21</v>
      </c>
      <c r="T41" s="146">
        <f t="shared" si="1"/>
        <v>6300</v>
      </c>
    </row>
    <row r="42" spans="1:20" ht="18" customHeight="1" x14ac:dyDescent="0.3">
      <c r="A42" s="167">
        <v>29</v>
      </c>
      <c r="B42" s="167">
        <v>34</v>
      </c>
      <c r="C42" s="160" t="s">
        <v>219</v>
      </c>
      <c r="D42" s="142" t="s">
        <v>47</v>
      </c>
      <c r="E42" s="166" t="s">
        <v>10</v>
      </c>
      <c r="F42" s="143">
        <v>300</v>
      </c>
      <c r="G42" s="182">
        <v>3</v>
      </c>
      <c r="H42" s="144">
        <v>3</v>
      </c>
      <c r="I42" s="144">
        <v>3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3</v>
      </c>
      <c r="P42" s="144">
        <v>3</v>
      </c>
      <c r="Q42" s="144">
        <v>3</v>
      </c>
      <c r="R42" s="144">
        <v>3</v>
      </c>
      <c r="S42" s="145">
        <f t="shared" si="0"/>
        <v>21</v>
      </c>
      <c r="T42" s="146">
        <f t="shared" si="1"/>
        <v>6300</v>
      </c>
    </row>
    <row r="43" spans="1:20" ht="18" customHeight="1" x14ac:dyDescent="0.3">
      <c r="A43" s="167">
        <v>30</v>
      </c>
      <c r="B43" s="167">
        <v>35</v>
      </c>
      <c r="C43" s="160" t="s">
        <v>221</v>
      </c>
      <c r="D43" s="142" t="s">
        <v>179</v>
      </c>
      <c r="E43" s="166" t="s">
        <v>10</v>
      </c>
      <c r="F43" s="143">
        <v>330</v>
      </c>
      <c r="G43" s="182">
        <v>3</v>
      </c>
      <c r="H43" s="144">
        <v>3</v>
      </c>
      <c r="I43" s="144">
        <v>3</v>
      </c>
      <c r="J43" s="144">
        <v>3</v>
      </c>
      <c r="K43" s="144">
        <v>3</v>
      </c>
      <c r="L43" s="144">
        <v>3</v>
      </c>
      <c r="M43" s="144">
        <v>3</v>
      </c>
      <c r="N43" s="144">
        <v>3</v>
      </c>
      <c r="O43" s="144">
        <v>3</v>
      </c>
      <c r="P43" s="144">
        <v>3</v>
      </c>
      <c r="Q43" s="144">
        <v>3</v>
      </c>
      <c r="R43" s="144">
        <v>3</v>
      </c>
      <c r="S43" s="145">
        <f t="shared" si="0"/>
        <v>36</v>
      </c>
      <c r="T43" s="146">
        <f t="shared" si="1"/>
        <v>11880</v>
      </c>
    </row>
    <row r="44" spans="1:20" ht="18" customHeight="1" x14ac:dyDescent="0.3">
      <c r="A44" s="167">
        <v>31</v>
      </c>
      <c r="B44" s="167">
        <v>36</v>
      </c>
      <c r="C44" s="160" t="s">
        <v>220</v>
      </c>
      <c r="D44" s="142" t="s">
        <v>118</v>
      </c>
      <c r="E44" s="166" t="s">
        <v>10</v>
      </c>
      <c r="F44" s="143">
        <v>1100</v>
      </c>
      <c r="G44" s="182">
        <v>3</v>
      </c>
      <c r="H44" s="144">
        <v>3</v>
      </c>
      <c r="I44" s="144">
        <v>3</v>
      </c>
      <c r="J44" s="144">
        <v>3</v>
      </c>
      <c r="K44" s="144">
        <v>0</v>
      </c>
      <c r="L44" s="144">
        <v>0</v>
      </c>
      <c r="M44" s="144">
        <v>0</v>
      </c>
      <c r="N44" s="144">
        <v>0</v>
      </c>
      <c r="O44" s="144">
        <v>3</v>
      </c>
      <c r="P44" s="144">
        <v>3</v>
      </c>
      <c r="Q44" s="144">
        <v>3</v>
      </c>
      <c r="R44" s="144">
        <v>3</v>
      </c>
      <c r="S44" s="145">
        <f t="shared" si="0"/>
        <v>24</v>
      </c>
      <c r="T44" s="146">
        <f t="shared" si="1"/>
        <v>26400</v>
      </c>
    </row>
    <row r="45" spans="1:20" ht="18" customHeight="1" x14ac:dyDescent="0.3">
      <c r="A45" s="167">
        <v>32</v>
      </c>
      <c r="B45" s="167">
        <v>37</v>
      </c>
      <c r="C45" s="160" t="s">
        <v>222</v>
      </c>
      <c r="D45" s="142" t="s">
        <v>45</v>
      </c>
      <c r="E45" s="166" t="s">
        <v>10</v>
      </c>
      <c r="F45" s="143">
        <v>200</v>
      </c>
      <c r="G45" s="182">
        <v>120</v>
      </c>
      <c r="H45" s="144">
        <v>120</v>
      </c>
      <c r="I45" s="144">
        <v>120</v>
      </c>
      <c r="J45" s="144">
        <v>120</v>
      </c>
      <c r="K45" s="144">
        <v>120</v>
      </c>
      <c r="L45" s="144">
        <v>120</v>
      </c>
      <c r="M45" s="144">
        <v>120</v>
      </c>
      <c r="N45" s="144">
        <v>120</v>
      </c>
      <c r="O45" s="144">
        <v>120</v>
      </c>
      <c r="P45" s="144">
        <v>120</v>
      </c>
      <c r="Q45" s="144">
        <v>120</v>
      </c>
      <c r="R45" s="144">
        <v>120</v>
      </c>
      <c r="S45" s="145">
        <f t="shared" si="0"/>
        <v>1440</v>
      </c>
      <c r="T45" s="146">
        <f t="shared" si="1"/>
        <v>288000</v>
      </c>
    </row>
    <row r="46" spans="1:20" ht="18" customHeight="1" x14ac:dyDescent="0.3">
      <c r="A46" s="167">
        <v>33</v>
      </c>
      <c r="B46" s="167">
        <v>38</v>
      </c>
      <c r="C46" s="160" t="s">
        <v>224</v>
      </c>
      <c r="D46" s="142" t="s">
        <v>44</v>
      </c>
      <c r="E46" s="143" t="s">
        <v>10</v>
      </c>
      <c r="F46" s="143">
        <v>200</v>
      </c>
      <c r="G46" s="182">
        <v>35</v>
      </c>
      <c r="H46" s="144">
        <v>35</v>
      </c>
      <c r="I46" s="144">
        <v>30</v>
      </c>
      <c r="J46" s="144">
        <v>30</v>
      </c>
      <c r="K46" s="144">
        <v>30</v>
      </c>
      <c r="L46" s="144">
        <v>30</v>
      </c>
      <c r="M46" s="144">
        <v>30</v>
      </c>
      <c r="N46" s="144">
        <v>30</v>
      </c>
      <c r="O46" s="144">
        <v>30</v>
      </c>
      <c r="P46" s="144">
        <v>30</v>
      </c>
      <c r="Q46" s="144">
        <v>35</v>
      </c>
      <c r="R46" s="144">
        <v>35</v>
      </c>
      <c r="S46" s="145">
        <f t="shared" si="0"/>
        <v>380</v>
      </c>
      <c r="T46" s="146">
        <f t="shared" si="1"/>
        <v>76000</v>
      </c>
    </row>
    <row r="47" spans="1:20" ht="18" customHeight="1" x14ac:dyDescent="0.3">
      <c r="A47" s="167">
        <v>34</v>
      </c>
      <c r="B47" s="167">
        <v>39</v>
      </c>
      <c r="C47" s="160" t="s">
        <v>223</v>
      </c>
      <c r="D47" s="142" t="s">
        <v>15</v>
      </c>
      <c r="E47" s="143" t="s">
        <v>10</v>
      </c>
      <c r="F47" s="143">
        <v>300</v>
      </c>
      <c r="G47" s="182">
        <v>40</v>
      </c>
      <c r="H47" s="144">
        <v>40</v>
      </c>
      <c r="I47" s="144">
        <v>25</v>
      </c>
      <c r="J47" s="144">
        <v>25</v>
      </c>
      <c r="K47" s="144">
        <v>25</v>
      </c>
      <c r="L47" s="144">
        <v>40</v>
      </c>
      <c r="M47" s="144">
        <v>40</v>
      </c>
      <c r="N47" s="144">
        <v>40</v>
      </c>
      <c r="O47" s="144">
        <v>40</v>
      </c>
      <c r="P47" s="144">
        <v>40</v>
      </c>
      <c r="Q47" s="144">
        <v>40</v>
      </c>
      <c r="R47" s="144">
        <v>40</v>
      </c>
      <c r="S47" s="145">
        <f t="shared" si="0"/>
        <v>435</v>
      </c>
      <c r="T47" s="146">
        <f t="shared" si="1"/>
        <v>130500</v>
      </c>
    </row>
    <row r="48" spans="1:20" ht="18" customHeight="1" x14ac:dyDescent="0.3">
      <c r="A48" s="167">
        <v>35</v>
      </c>
      <c r="B48" s="167">
        <v>40</v>
      </c>
      <c r="C48" s="160" t="s">
        <v>225</v>
      </c>
      <c r="D48" s="142" t="s">
        <v>16</v>
      </c>
      <c r="E48" s="143" t="s">
        <v>10</v>
      </c>
      <c r="F48" s="143">
        <v>200</v>
      </c>
      <c r="G48" s="182">
        <v>2</v>
      </c>
      <c r="H48" s="144">
        <v>2</v>
      </c>
      <c r="I48" s="144">
        <v>2</v>
      </c>
      <c r="J48" s="144">
        <v>2</v>
      </c>
      <c r="K48" s="144">
        <v>2</v>
      </c>
      <c r="L48" s="144">
        <v>2</v>
      </c>
      <c r="M48" s="144">
        <v>2</v>
      </c>
      <c r="N48" s="144">
        <v>2</v>
      </c>
      <c r="O48" s="144">
        <v>2</v>
      </c>
      <c r="P48" s="144">
        <v>2</v>
      </c>
      <c r="Q48" s="144">
        <v>2</v>
      </c>
      <c r="R48" s="144">
        <v>2</v>
      </c>
      <c r="S48" s="145">
        <f t="shared" si="0"/>
        <v>24</v>
      </c>
      <c r="T48" s="146">
        <f t="shared" si="1"/>
        <v>4800</v>
      </c>
    </row>
    <row r="49" spans="1:20" ht="18" customHeight="1" x14ac:dyDescent="0.3">
      <c r="A49" s="167">
        <v>36</v>
      </c>
      <c r="B49" s="167">
        <v>41</v>
      </c>
      <c r="C49" s="159">
        <v>15331161</v>
      </c>
      <c r="D49" s="142" t="s">
        <v>18</v>
      </c>
      <c r="E49" s="143" t="s">
        <v>10</v>
      </c>
      <c r="F49" s="143">
        <v>250</v>
      </c>
      <c r="G49" s="182">
        <v>13</v>
      </c>
      <c r="H49" s="144">
        <v>13</v>
      </c>
      <c r="I49" s="144">
        <v>13</v>
      </c>
      <c r="J49" s="144">
        <v>13</v>
      </c>
      <c r="K49" s="144">
        <v>13</v>
      </c>
      <c r="L49" s="144">
        <v>13</v>
      </c>
      <c r="M49" s="144">
        <v>13</v>
      </c>
      <c r="N49" s="144">
        <v>13</v>
      </c>
      <c r="O49" s="144">
        <v>13</v>
      </c>
      <c r="P49" s="144">
        <v>13</v>
      </c>
      <c r="Q49" s="144">
        <v>13</v>
      </c>
      <c r="R49" s="144">
        <v>13</v>
      </c>
      <c r="S49" s="145">
        <f t="shared" si="0"/>
        <v>156</v>
      </c>
      <c r="T49" s="146">
        <f t="shared" si="1"/>
        <v>39000</v>
      </c>
    </row>
    <row r="50" spans="1:20" ht="18" customHeight="1" x14ac:dyDescent="0.3">
      <c r="A50" s="167">
        <v>37</v>
      </c>
      <c r="B50" s="167">
        <v>42</v>
      </c>
      <c r="C50" s="159">
        <v>15331165</v>
      </c>
      <c r="D50" s="142" t="s">
        <v>50</v>
      </c>
      <c r="E50" s="166" t="s">
        <v>10</v>
      </c>
      <c r="F50" s="143">
        <v>1400</v>
      </c>
      <c r="G50" s="182">
        <v>0.5</v>
      </c>
      <c r="H50" s="144">
        <v>0</v>
      </c>
      <c r="I50" s="144">
        <v>0.5</v>
      </c>
      <c r="J50" s="144"/>
      <c r="K50" s="144">
        <v>0</v>
      </c>
      <c r="L50" s="144">
        <v>0</v>
      </c>
      <c r="M50" s="144">
        <v>0</v>
      </c>
      <c r="N50" s="144">
        <v>0</v>
      </c>
      <c r="O50" s="144">
        <v>0.5</v>
      </c>
      <c r="P50" s="144"/>
      <c r="Q50" s="144">
        <v>0.5</v>
      </c>
      <c r="R50" s="144">
        <v>0</v>
      </c>
      <c r="S50" s="145">
        <f t="shared" si="0"/>
        <v>2</v>
      </c>
      <c r="T50" s="146">
        <f t="shared" si="1"/>
        <v>2800</v>
      </c>
    </row>
    <row r="51" spans="1:20" ht="18" customHeight="1" x14ac:dyDescent="0.3">
      <c r="A51" s="167">
        <v>38</v>
      </c>
      <c r="B51" s="167">
        <v>43</v>
      </c>
      <c r="C51" s="160" t="s">
        <v>226</v>
      </c>
      <c r="D51" s="142" t="s">
        <v>67</v>
      </c>
      <c r="E51" s="143" t="s">
        <v>53</v>
      </c>
      <c r="F51" s="143">
        <v>250</v>
      </c>
      <c r="G51" s="182">
        <v>0</v>
      </c>
      <c r="H51" s="144">
        <v>25</v>
      </c>
      <c r="I51" s="144">
        <v>25</v>
      </c>
      <c r="J51" s="144">
        <v>25</v>
      </c>
      <c r="K51" s="144">
        <v>25</v>
      </c>
      <c r="L51" s="144">
        <v>25</v>
      </c>
      <c r="M51" s="144">
        <v>25</v>
      </c>
      <c r="N51" s="144">
        <v>25</v>
      </c>
      <c r="O51" s="144">
        <v>25</v>
      </c>
      <c r="P51" s="144">
        <v>25</v>
      </c>
      <c r="Q51" s="144">
        <v>0</v>
      </c>
      <c r="R51" s="144">
        <v>0</v>
      </c>
      <c r="S51" s="145">
        <f t="shared" si="0"/>
        <v>225</v>
      </c>
      <c r="T51" s="146">
        <f t="shared" si="1"/>
        <v>56250</v>
      </c>
    </row>
    <row r="52" spans="1:20" ht="18" customHeight="1" x14ac:dyDescent="0.3">
      <c r="A52" s="167">
        <v>39</v>
      </c>
      <c r="B52" s="167">
        <v>44</v>
      </c>
      <c r="C52" s="159">
        <v>15331167</v>
      </c>
      <c r="D52" s="142" t="s">
        <v>52</v>
      </c>
      <c r="E52" s="143" t="s">
        <v>53</v>
      </c>
      <c r="F52" s="143">
        <v>200</v>
      </c>
      <c r="G52" s="182">
        <v>45</v>
      </c>
      <c r="H52" s="144">
        <v>45</v>
      </c>
      <c r="I52" s="144">
        <v>45</v>
      </c>
      <c r="J52" s="144">
        <v>45</v>
      </c>
      <c r="K52" s="144">
        <v>45</v>
      </c>
      <c r="L52" s="144">
        <v>40</v>
      </c>
      <c r="M52" s="144">
        <v>40</v>
      </c>
      <c r="N52" s="144">
        <v>40</v>
      </c>
      <c r="O52" s="144">
        <v>40</v>
      </c>
      <c r="P52" s="144">
        <v>40</v>
      </c>
      <c r="Q52" s="144">
        <v>45</v>
      </c>
      <c r="R52" s="144">
        <v>45</v>
      </c>
      <c r="S52" s="145">
        <f t="shared" si="0"/>
        <v>515</v>
      </c>
      <c r="T52" s="146">
        <f t="shared" si="1"/>
        <v>103000</v>
      </c>
    </row>
    <row r="53" spans="1:20" ht="18" customHeight="1" x14ac:dyDescent="0.3">
      <c r="A53" s="167">
        <v>40</v>
      </c>
      <c r="B53" s="167">
        <v>45</v>
      </c>
      <c r="C53" s="160" t="s">
        <v>227</v>
      </c>
      <c r="D53" s="142" t="s">
        <v>51</v>
      </c>
      <c r="E53" s="166" t="s">
        <v>10</v>
      </c>
      <c r="F53" s="143">
        <v>400</v>
      </c>
      <c r="G53" s="182">
        <v>25</v>
      </c>
      <c r="H53" s="144">
        <v>25</v>
      </c>
      <c r="I53" s="144">
        <v>25</v>
      </c>
      <c r="J53" s="144">
        <v>25</v>
      </c>
      <c r="K53" s="144">
        <v>25</v>
      </c>
      <c r="L53" s="144">
        <v>0</v>
      </c>
      <c r="M53" s="144">
        <v>0</v>
      </c>
      <c r="N53" s="144">
        <v>25</v>
      </c>
      <c r="O53" s="144">
        <v>25</v>
      </c>
      <c r="P53" s="144">
        <v>25</v>
      </c>
      <c r="Q53" s="144">
        <v>25</v>
      </c>
      <c r="R53" s="144">
        <v>25</v>
      </c>
      <c r="S53" s="145">
        <f t="shared" si="0"/>
        <v>250</v>
      </c>
      <c r="T53" s="146">
        <f t="shared" si="1"/>
        <v>100000</v>
      </c>
    </row>
    <row r="54" spans="1:20" ht="18" customHeight="1" x14ac:dyDescent="0.3">
      <c r="A54" s="167">
        <v>41</v>
      </c>
      <c r="B54" s="167">
        <v>46</v>
      </c>
      <c r="C54" s="160" t="s">
        <v>229</v>
      </c>
      <c r="D54" s="142" t="s">
        <v>54</v>
      </c>
      <c r="E54" s="166" t="s">
        <v>10</v>
      </c>
      <c r="F54" s="143">
        <v>400</v>
      </c>
      <c r="G54" s="182">
        <v>0</v>
      </c>
      <c r="H54" s="144">
        <v>0</v>
      </c>
      <c r="I54" s="144">
        <v>0</v>
      </c>
      <c r="J54" s="144">
        <v>0</v>
      </c>
      <c r="K54" s="144">
        <v>0</v>
      </c>
      <c r="L54" s="144">
        <v>50</v>
      </c>
      <c r="M54" s="144">
        <v>50</v>
      </c>
      <c r="N54" s="144">
        <v>0</v>
      </c>
      <c r="O54" s="144">
        <v>0</v>
      </c>
      <c r="P54" s="144">
        <v>0</v>
      </c>
      <c r="Q54" s="144">
        <v>0</v>
      </c>
      <c r="R54" s="144">
        <v>0</v>
      </c>
      <c r="S54" s="145">
        <f t="shared" si="0"/>
        <v>100</v>
      </c>
      <c r="T54" s="146">
        <f t="shared" si="1"/>
        <v>40000</v>
      </c>
    </row>
    <row r="55" spans="1:20" ht="18" customHeight="1" x14ac:dyDescent="0.3">
      <c r="A55" s="167">
        <v>42</v>
      </c>
      <c r="B55" s="167">
        <v>47</v>
      </c>
      <c r="C55" s="160" t="s">
        <v>228</v>
      </c>
      <c r="D55" s="142" t="s">
        <v>56</v>
      </c>
      <c r="E55" s="166" t="s">
        <v>10</v>
      </c>
      <c r="F55" s="143">
        <v>500</v>
      </c>
      <c r="G55" s="182">
        <v>25</v>
      </c>
      <c r="H55" s="144">
        <v>25</v>
      </c>
      <c r="I55" s="144">
        <v>0</v>
      </c>
      <c r="J55" s="144">
        <v>0</v>
      </c>
      <c r="K55" s="144">
        <v>0</v>
      </c>
      <c r="L55" s="144">
        <v>0</v>
      </c>
      <c r="M55" s="144">
        <v>0</v>
      </c>
      <c r="N55" s="144">
        <v>0</v>
      </c>
      <c r="O55" s="144">
        <v>0</v>
      </c>
      <c r="P55" s="144">
        <v>0</v>
      </c>
      <c r="Q55" s="144">
        <v>25</v>
      </c>
      <c r="R55" s="144">
        <v>25</v>
      </c>
      <c r="S55" s="145">
        <f t="shared" si="0"/>
        <v>100</v>
      </c>
      <c r="T55" s="146">
        <f t="shared" si="1"/>
        <v>50000</v>
      </c>
    </row>
    <row r="56" spans="1:20" ht="18" customHeight="1" x14ac:dyDescent="0.3">
      <c r="A56" s="167">
        <v>43</v>
      </c>
      <c r="B56" s="167">
        <v>48</v>
      </c>
      <c r="C56" s="160" t="s">
        <v>230</v>
      </c>
      <c r="D56" s="142" t="s">
        <v>58</v>
      </c>
      <c r="E56" s="143" t="s">
        <v>10</v>
      </c>
      <c r="F56" s="143">
        <v>400</v>
      </c>
      <c r="G56" s="182">
        <v>0</v>
      </c>
      <c r="H56" s="144">
        <v>0</v>
      </c>
      <c r="I56" s="144">
        <v>0</v>
      </c>
      <c r="J56" s="144">
        <v>0</v>
      </c>
      <c r="K56" s="144">
        <v>0</v>
      </c>
      <c r="L56" s="144">
        <v>0</v>
      </c>
      <c r="M56" s="144">
        <v>25</v>
      </c>
      <c r="N56" s="144">
        <v>35</v>
      </c>
      <c r="O56" s="144">
        <v>35</v>
      </c>
      <c r="P56" s="144">
        <v>25</v>
      </c>
      <c r="Q56" s="144">
        <v>0</v>
      </c>
      <c r="R56" s="144">
        <v>0</v>
      </c>
      <c r="S56" s="145">
        <f t="shared" si="0"/>
        <v>120</v>
      </c>
      <c r="T56" s="146">
        <f t="shared" si="1"/>
        <v>48000</v>
      </c>
    </row>
    <row r="57" spans="1:20" ht="18" customHeight="1" x14ac:dyDescent="0.3">
      <c r="A57" s="167">
        <v>44</v>
      </c>
      <c r="B57" s="167">
        <v>49</v>
      </c>
      <c r="C57" s="160" t="s">
        <v>231</v>
      </c>
      <c r="D57" s="142" t="s">
        <v>57</v>
      </c>
      <c r="E57" s="143" t="s">
        <v>10</v>
      </c>
      <c r="F57" s="143">
        <v>400</v>
      </c>
      <c r="G57" s="182">
        <v>0</v>
      </c>
      <c r="H57" s="144">
        <v>0</v>
      </c>
      <c r="I57" s="144">
        <v>0</v>
      </c>
      <c r="J57" s="144">
        <v>0</v>
      </c>
      <c r="K57" s="144">
        <v>0</v>
      </c>
      <c r="L57" s="144">
        <v>0</v>
      </c>
      <c r="M57" s="144">
        <v>25</v>
      </c>
      <c r="N57" s="144">
        <v>35</v>
      </c>
      <c r="O57" s="144">
        <v>35</v>
      </c>
      <c r="P57" s="144">
        <v>20</v>
      </c>
      <c r="Q57" s="144">
        <v>0</v>
      </c>
      <c r="R57" s="144">
        <v>0</v>
      </c>
      <c r="S57" s="145">
        <f t="shared" si="0"/>
        <v>115</v>
      </c>
      <c r="T57" s="146">
        <f t="shared" si="1"/>
        <v>46000</v>
      </c>
    </row>
    <row r="58" spans="1:20" ht="18" customHeight="1" x14ac:dyDescent="0.3">
      <c r="A58" s="167">
        <v>45</v>
      </c>
      <c r="B58" s="167">
        <v>50</v>
      </c>
      <c r="C58" s="160" t="s">
        <v>232</v>
      </c>
      <c r="D58" s="142" t="s">
        <v>49</v>
      </c>
      <c r="E58" s="143" t="s">
        <v>10</v>
      </c>
      <c r="F58" s="143">
        <v>500</v>
      </c>
      <c r="G58" s="182">
        <v>0</v>
      </c>
      <c r="H58" s="144">
        <v>0</v>
      </c>
      <c r="I58" s="144">
        <v>0</v>
      </c>
      <c r="J58" s="144">
        <v>0</v>
      </c>
      <c r="K58" s="144">
        <v>0</v>
      </c>
      <c r="L58" s="144">
        <v>0</v>
      </c>
      <c r="M58" s="144">
        <v>0</v>
      </c>
      <c r="N58" s="144">
        <v>0</v>
      </c>
      <c r="O58" s="144">
        <v>25</v>
      </c>
      <c r="P58" s="144">
        <v>25</v>
      </c>
      <c r="Q58" s="144">
        <v>25</v>
      </c>
      <c r="R58" s="144">
        <v>0</v>
      </c>
      <c r="S58" s="145">
        <f t="shared" si="0"/>
        <v>75</v>
      </c>
      <c r="T58" s="146">
        <f t="shared" si="1"/>
        <v>37500</v>
      </c>
    </row>
    <row r="59" spans="1:20" ht="18" customHeight="1" x14ac:dyDescent="0.3">
      <c r="A59" s="167">
        <v>46</v>
      </c>
      <c r="B59" s="167">
        <v>51</v>
      </c>
      <c r="C59" s="160" t="s">
        <v>233</v>
      </c>
      <c r="D59" s="142" t="s">
        <v>55</v>
      </c>
      <c r="E59" s="143" t="s">
        <v>10</v>
      </c>
      <c r="F59" s="143">
        <v>600</v>
      </c>
      <c r="G59" s="182">
        <v>0</v>
      </c>
      <c r="H59" s="144">
        <v>0</v>
      </c>
      <c r="I59" s="144">
        <v>0</v>
      </c>
      <c r="J59" s="144">
        <v>0</v>
      </c>
      <c r="K59" s="144">
        <v>0</v>
      </c>
      <c r="L59" s="144">
        <v>25</v>
      </c>
      <c r="M59" s="144">
        <v>25</v>
      </c>
      <c r="N59" s="144">
        <v>0</v>
      </c>
      <c r="O59" s="144">
        <v>0</v>
      </c>
      <c r="P59" s="144">
        <v>0</v>
      </c>
      <c r="Q59" s="144">
        <v>0</v>
      </c>
      <c r="R59" s="144">
        <v>0</v>
      </c>
      <c r="S59" s="145">
        <f t="shared" si="0"/>
        <v>50</v>
      </c>
      <c r="T59" s="146">
        <f t="shared" si="1"/>
        <v>30000</v>
      </c>
    </row>
    <row r="60" spans="1:20" ht="18" customHeight="1" x14ac:dyDescent="0.3">
      <c r="A60" s="167">
        <v>47</v>
      </c>
      <c r="B60" s="167">
        <v>52</v>
      </c>
      <c r="C60" s="160" t="s">
        <v>234</v>
      </c>
      <c r="D60" s="142" t="s">
        <v>156</v>
      </c>
      <c r="E60" s="143" t="s">
        <v>10</v>
      </c>
      <c r="F60" s="143">
        <v>600</v>
      </c>
      <c r="G60" s="182">
        <v>0</v>
      </c>
      <c r="H60" s="144">
        <v>0</v>
      </c>
      <c r="I60" s="144">
        <v>0</v>
      </c>
      <c r="J60" s="144">
        <v>0</v>
      </c>
      <c r="K60" s="144">
        <v>0</v>
      </c>
      <c r="L60" s="144">
        <v>25</v>
      </c>
      <c r="M60" s="144">
        <v>25</v>
      </c>
      <c r="N60" s="144">
        <v>0</v>
      </c>
      <c r="O60" s="144">
        <v>0</v>
      </c>
      <c r="P60" s="144">
        <v>0</v>
      </c>
      <c r="Q60" s="144">
        <v>0</v>
      </c>
      <c r="R60" s="144">
        <v>0</v>
      </c>
      <c r="S60" s="145">
        <f t="shared" si="0"/>
        <v>50</v>
      </c>
      <c r="T60" s="146">
        <f t="shared" si="1"/>
        <v>30000</v>
      </c>
    </row>
    <row r="61" spans="1:20" ht="18" customHeight="1" x14ac:dyDescent="0.35">
      <c r="A61" s="167">
        <v>49</v>
      </c>
      <c r="B61" s="167">
        <v>53</v>
      </c>
      <c r="C61" s="157" t="s">
        <v>204</v>
      </c>
      <c r="D61" s="142" t="s">
        <v>184</v>
      </c>
      <c r="E61" s="143" t="s">
        <v>10</v>
      </c>
      <c r="F61" s="143">
        <v>1100</v>
      </c>
      <c r="G61" s="182">
        <v>0</v>
      </c>
      <c r="H61" s="144">
        <v>0</v>
      </c>
      <c r="I61" s="144">
        <v>0</v>
      </c>
      <c r="J61" s="144">
        <v>0</v>
      </c>
      <c r="K61" s="144">
        <v>0</v>
      </c>
      <c r="L61" s="144">
        <v>20</v>
      </c>
      <c r="M61" s="144">
        <v>20</v>
      </c>
      <c r="N61" s="144">
        <v>0</v>
      </c>
      <c r="O61" s="144">
        <v>0</v>
      </c>
      <c r="P61" s="144">
        <v>0</v>
      </c>
      <c r="Q61" s="144">
        <v>0</v>
      </c>
      <c r="R61" s="144">
        <v>0</v>
      </c>
      <c r="S61" s="145">
        <f t="shared" si="0"/>
        <v>40</v>
      </c>
      <c r="T61" s="146">
        <f t="shared" si="1"/>
        <v>44000</v>
      </c>
    </row>
    <row r="62" spans="1:20" ht="18" customHeight="1" x14ac:dyDescent="0.35">
      <c r="A62" s="167">
        <v>51</v>
      </c>
      <c r="B62" s="167">
        <v>54</v>
      </c>
      <c r="C62" s="157" t="s">
        <v>210</v>
      </c>
      <c r="D62" s="142" t="s">
        <v>187</v>
      </c>
      <c r="E62" s="143" t="s">
        <v>10</v>
      </c>
      <c r="F62" s="143">
        <v>600</v>
      </c>
      <c r="G62" s="182">
        <v>0</v>
      </c>
      <c r="H62" s="144">
        <v>0</v>
      </c>
      <c r="I62" s="144">
        <v>0</v>
      </c>
      <c r="J62" s="144">
        <v>0</v>
      </c>
      <c r="K62" s="144">
        <v>0</v>
      </c>
      <c r="L62" s="144">
        <v>0</v>
      </c>
      <c r="M62" s="144">
        <v>0</v>
      </c>
      <c r="N62" s="144">
        <v>15</v>
      </c>
      <c r="O62" s="144">
        <v>15</v>
      </c>
      <c r="P62" s="144">
        <v>0</v>
      </c>
      <c r="Q62" s="144">
        <v>0</v>
      </c>
      <c r="R62" s="144">
        <v>0</v>
      </c>
      <c r="S62" s="145">
        <f t="shared" si="0"/>
        <v>30</v>
      </c>
      <c r="T62" s="146">
        <f t="shared" si="1"/>
        <v>18000</v>
      </c>
    </row>
    <row r="63" spans="1:20" ht="18" customHeight="1" x14ac:dyDescent="0.35">
      <c r="A63" s="167">
        <v>52</v>
      </c>
      <c r="B63" s="167">
        <v>55</v>
      </c>
      <c r="C63" s="157" t="s">
        <v>209</v>
      </c>
      <c r="D63" s="142" t="s">
        <v>188</v>
      </c>
      <c r="E63" s="143" t="s">
        <v>10</v>
      </c>
      <c r="F63" s="143">
        <v>500</v>
      </c>
      <c r="G63" s="182">
        <v>0</v>
      </c>
      <c r="H63" s="144">
        <v>0</v>
      </c>
      <c r="I63" s="144">
        <v>0</v>
      </c>
      <c r="J63" s="144">
        <v>0</v>
      </c>
      <c r="K63" s="144">
        <v>0</v>
      </c>
      <c r="L63" s="144">
        <v>0</v>
      </c>
      <c r="M63" s="144">
        <v>0</v>
      </c>
      <c r="N63" s="144">
        <v>0</v>
      </c>
      <c r="O63" s="144">
        <v>0</v>
      </c>
      <c r="P63" s="144">
        <v>15</v>
      </c>
      <c r="Q63" s="144">
        <v>15</v>
      </c>
      <c r="R63" s="144">
        <v>0</v>
      </c>
      <c r="S63" s="145">
        <f t="shared" si="0"/>
        <v>30</v>
      </c>
      <c r="T63" s="146">
        <f t="shared" si="1"/>
        <v>15000</v>
      </c>
    </row>
    <row r="64" spans="1:20" ht="18" customHeight="1" x14ac:dyDescent="0.3">
      <c r="A64" s="167">
        <v>53</v>
      </c>
      <c r="B64" s="167">
        <v>56</v>
      </c>
      <c r="C64" s="162" t="s">
        <v>235</v>
      </c>
      <c r="D64" s="142" t="s">
        <v>21</v>
      </c>
      <c r="E64" s="143" t="s">
        <v>10</v>
      </c>
      <c r="F64" s="143">
        <v>500</v>
      </c>
      <c r="G64" s="182">
        <v>25</v>
      </c>
      <c r="H64" s="144">
        <v>25</v>
      </c>
      <c r="I64" s="144">
        <v>0</v>
      </c>
      <c r="J64" s="144">
        <v>0</v>
      </c>
      <c r="K64" s="144">
        <v>0</v>
      </c>
      <c r="L64" s="144">
        <v>0</v>
      </c>
      <c r="M64" s="144">
        <v>0</v>
      </c>
      <c r="N64" s="144">
        <v>0</v>
      </c>
      <c r="O64" s="144">
        <v>0</v>
      </c>
      <c r="P64" s="144">
        <v>0</v>
      </c>
      <c r="Q64" s="144">
        <v>25</v>
      </c>
      <c r="R64" s="144">
        <v>25</v>
      </c>
      <c r="S64" s="145">
        <f t="shared" si="0"/>
        <v>100</v>
      </c>
      <c r="T64" s="146">
        <f t="shared" si="1"/>
        <v>50000</v>
      </c>
    </row>
    <row r="65" spans="1:20" ht="18" hidden="1" customHeight="1" x14ac:dyDescent="0.3">
      <c r="A65" s="167">
        <v>54</v>
      </c>
      <c r="B65" s="167">
        <v>57</v>
      </c>
      <c r="C65" s="160" t="s">
        <v>212</v>
      </c>
      <c r="D65" s="142" t="s">
        <v>20</v>
      </c>
      <c r="E65" s="143" t="s">
        <v>10</v>
      </c>
      <c r="F65" s="143">
        <v>500</v>
      </c>
      <c r="G65" s="182">
        <v>0</v>
      </c>
      <c r="H65" s="144">
        <v>0</v>
      </c>
      <c r="I65" s="144">
        <v>0</v>
      </c>
      <c r="J65" s="144">
        <v>0</v>
      </c>
      <c r="K65" s="144">
        <v>0</v>
      </c>
      <c r="L65" s="144">
        <v>0</v>
      </c>
      <c r="M65" s="144">
        <v>0</v>
      </c>
      <c r="N65" s="144">
        <v>0</v>
      </c>
      <c r="O65" s="144">
        <v>0</v>
      </c>
      <c r="P65" s="144">
        <v>25</v>
      </c>
      <c r="Q65" s="144">
        <v>25</v>
      </c>
      <c r="R65" s="144">
        <v>0</v>
      </c>
      <c r="S65" s="145">
        <f t="shared" si="0"/>
        <v>50</v>
      </c>
      <c r="T65" s="146">
        <f t="shared" si="1"/>
        <v>25000</v>
      </c>
    </row>
    <row r="66" spans="1:20" ht="18" customHeight="1" x14ac:dyDescent="0.35">
      <c r="A66" s="167">
        <v>55</v>
      </c>
      <c r="B66" s="167">
        <v>57</v>
      </c>
      <c r="C66" s="157" t="s">
        <v>236</v>
      </c>
      <c r="D66" s="142" t="s">
        <v>17</v>
      </c>
      <c r="E66" s="143" t="s">
        <v>10</v>
      </c>
      <c r="F66" s="143">
        <v>700</v>
      </c>
      <c r="G66" s="182">
        <v>25</v>
      </c>
      <c r="H66" s="144">
        <v>25</v>
      </c>
      <c r="I66" s="144">
        <v>0</v>
      </c>
      <c r="J66" s="144">
        <v>0</v>
      </c>
      <c r="K66" s="144">
        <v>0</v>
      </c>
      <c r="L66" s="144">
        <v>0</v>
      </c>
      <c r="M66" s="144">
        <v>0</v>
      </c>
      <c r="N66" s="144">
        <v>0</v>
      </c>
      <c r="O66" s="144">
        <v>0</v>
      </c>
      <c r="P66" s="144">
        <v>25</v>
      </c>
      <c r="Q66" s="144">
        <v>25</v>
      </c>
      <c r="R66" s="144">
        <v>25</v>
      </c>
      <c r="S66" s="145">
        <f t="shared" si="0"/>
        <v>125</v>
      </c>
      <c r="T66" s="146">
        <f t="shared" si="1"/>
        <v>87500</v>
      </c>
    </row>
    <row r="67" spans="1:20" ht="18" customHeight="1" x14ac:dyDescent="0.35">
      <c r="A67" s="167">
        <v>56</v>
      </c>
      <c r="B67" s="167">
        <v>58</v>
      </c>
      <c r="C67" s="157" t="s">
        <v>237</v>
      </c>
      <c r="D67" s="142" t="s">
        <v>14</v>
      </c>
      <c r="E67" s="143" t="s">
        <v>10</v>
      </c>
      <c r="F67" s="143">
        <v>700</v>
      </c>
      <c r="G67" s="182">
        <v>24</v>
      </c>
      <c r="H67" s="144">
        <v>24</v>
      </c>
      <c r="I67" s="144">
        <v>24</v>
      </c>
      <c r="J67" s="144">
        <v>24</v>
      </c>
      <c r="K67" s="144">
        <v>24</v>
      </c>
      <c r="L67" s="144">
        <v>15</v>
      </c>
      <c r="M67" s="144">
        <v>0</v>
      </c>
      <c r="N67" s="144">
        <v>0</v>
      </c>
      <c r="O67" s="144">
        <v>0</v>
      </c>
      <c r="P67" s="144">
        <v>0</v>
      </c>
      <c r="Q67" s="144">
        <v>24</v>
      </c>
      <c r="R67" s="144">
        <v>24</v>
      </c>
      <c r="S67" s="145">
        <f t="shared" si="0"/>
        <v>183</v>
      </c>
      <c r="T67" s="146">
        <f t="shared" si="1"/>
        <v>128100</v>
      </c>
    </row>
    <row r="68" spans="1:20" ht="18" customHeight="1" x14ac:dyDescent="0.35">
      <c r="A68" s="167">
        <v>57</v>
      </c>
      <c r="B68" s="167">
        <v>59</v>
      </c>
      <c r="C68" s="157" t="s">
        <v>238</v>
      </c>
      <c r="D68" s="142" t="s">
        <v>46</v>
      </c>
      <c r="E68" s="143" t="s">
        <v>10</v>
      </c>
      <c r="F68" s="143">
        <v>250</v>
      </c>
      <c r="G68" s="182">
        <v>0</v>
      </c>
      <c r="H68" s="144">
        <v>0</v>
      </c>
      <c r="I68" s="144">
        <v>0</v>
      </c>
      <c r="J68" s="144">
        <v>0</v>
      </c>
      <c r="K68" s="144">
        <v>0</v>
      </c>
      <c r="L68" s="144">
        <v>45</v>
      </c>
      <c r="M68" s="144">
        <v>45</v>
      </c>
      <c r="N68" s="144">
        <v>45</v>
      </c>
      <c r="O68" s="144">
        <v>45</v>
      </c>
      <c r="P68" s="144">
        <v>45</v>
      </c>
      <c r="Q68" s="144">
        <v>0</v>
      </c>
      <c r="R68" s="144">
        <v>0</v>
      </c>
      <c r="S68" s="145">
        <f t="shared" si="0"/>
        <v>225</v>
      </c>
      <c r="T68" s="146">
        <f t="shared" si="1"/>
        <v>56250</v>
      </c>
    </row>
    <row r="69" spans="1:20" ht="18" customHeight="1" x14ac:dyDescent="0.35">
      <c r="A69" s="167">
        <v>58</v>
      </c>
      <c r="B69" s="167">
        <v>60</v>
      </c>
      <c r="C69" s="157" t="s">
        <v>239</v>
      </c>
      <c r="D69" s="142" t="s">
        <v>19</v>
      </c>
      <c r="E69" s="143" t="s">
        <v>10</v>
      </c>
      <c r="F69" s="143">
        <v>250</v>
      </c>
      <c r="G69" s="182">
        <v>0</v>
      </c>
      <c r="H69" s="144">
        <v>0</v>
      </c>
      <c r="I69" s="144">
        <v>0</v>
      </c>
      <c r="J69" s="144">
        <v>0</v>
      </c>
      <c r="K69" s="144">
        <v>0</v>
      </c>
      <c r="L69" s="144">
        <v>70</v>
      </c>
      <c r="M69" s="144">
        <v>70</v>
      </c>
      <c r="N69" s="144">
        <v>70</v>
      </c>
      <c r="O69" s="144">
        <v>70</v>
      </c>
      <c r="P69" s="144">
        <v>70</v>
      </c>
      <c r="Q69" s="144">
        <v>0</v>
      </c>
      <c r="R69" s="144">
        <v>0</v>
      </c>
      <c r="S69" s="145">
        <f t="shared" si="0"/>
        <v>350</v>
      </c>
      <c r="T69" s="146">
        <f t="shared" si="1"/>
        <v>87500</v>
      </c>
    </row>
    <row r="70" spans="1:20" ht="18" customHeight="1" x14ac:dyDescent="0.3">
      <c r="A70" s="167">
        <v>59</v>
      </c>
      <c r="B70" s="167">
        <v>61</v>
      </c>
      <c r="C70" s="160" t="s">
        <v>240</v>
      </c>
      <c r="D70" s="142" t="s">
        <v>180</v>
      </c>
      <c r="E70" s="143" t="s">
        <v>10</v>
      </c>
      <c r="F70" s="143">
        <v>250</v>
      </c>
      <c r="G70" s="182">
        <v>0</v>
      </c>
      <c r="H70" s="144">
        <v>0</v>
      </c>
      <c r="I70" s="144">
        <v>0</v>
      </c>
      <c r="J70" s="144">
        <v>0</v>
      </c>
      <c r="K70" s="144">
        <v>0</v>
      </c>
      <c r="L70" s="144">
        <v>6</v>
      </c>
      <c r="M70" s="144">
        <v>6</v>
      </c>
      <c r="N70" s="144">
        <v>6</v>
      </c>
      <c r="O70" s="144">
        <v>6</v>
      </c>
      <c r="P70" s="144">
        <v>6</v>
      </c>
      <c r="Q70" s="144">
        <v>0</v>
      </c>
      <c r="R70" s="144">
        <v>0</v>
      </c>
      <c r="S70" s="145">
        <f t="shared" si="0"/>
        <v>30</v>
      </c>
      <c r="T70" s="146">
        <f t="shared" si="1"/>
        <v>7500</v>
      </c>
    </row>
    <row r="71" spans="1:20" ht="18" customHeight="1" x14ac:dyDescent="0.3">
      <c r="A71" s="167">
        <v>61</v>
      </c>
      <c r="B71" s="167">
        <v>62</v>
      </c>
      <c r="C71" s="159">
        <v>15331168</v>
      </c>
      <c r="D71" s="142" t="s">
        <v>13</v>
      </c>
      <c r="E71" s="143" t="s">
        <v>10</v>
      </c>
      <c r="F71" s="143">
        <v>200</v>
      </c>
      <c r="G71" s="182">
        <v>0</v>
      </c>
      <c r="H71" s="144">
        <v>0</v>
      </c>
      <c r="I71" s="144">
        <v>0</v>
      </c>
      <c r="J71" s="144">
        <v>0</v>
      </c>
      <c r="K71" s="144">
        <v>0</v>
      </c>
      <c r="L71" s="144">
        <v>0</v>
      </c>
      <c r="M71" s="144">
        <v>20</v>
      </c>
      <c r="N71" s="144">
        <v>20</v>
      </c>
      <c r="O71" s="144">
        <v>20</v>
      </c>
      <c r="P71" s="144">
        <v>0</v>
      </c>
      <c r="Q71" s="144">
        <v>0</v>
      </c>
      <c r="R71" s="144">
        <v>0</v>
      </c>
      <c r="S71" s="145">
        <f t="shared" si="0"/>
        <v>60</v>
      </c>
      <c r="T71" s="146">
        <f t="shared" si="1"/>
        <v>12000</v>
      </c>
    </row>
    <row r="72" spans="1:20" ht="18" customHeight="1" x14ac:dyDescent="0.3">
      <c r="A72" s="167">
        <v>68</v>
      </c>
      <c r="B72" s="167">
        <v>63</v>
      </c>
      <c r="C72" s="159">
        <v>15333100</v>
      </c>
      <c r="D72" s="153" t="s">
        <v>38</v>
      </c>
      <c r="E72" s="143" t="s">
        <v>10</v>
      </c>
      <c r="F72" s="143">
        <v>1200</v>
      </c>
      <c r="G72" s="182">
        <v>3.5</v>
      </c>
      <c r="H72" s="144">
        <v>3.5</v>
      </c>
      <c r="I72" s="144">
        <v>3.5</v>
      </c>
      <c r="J72" s="144">
        <v>3.5</v>
      </c>
      <c r="K72" s="144">
        <v>3.5</v>
      </c>
      <c r="L72" s="144">
        <v>3.5</v>
      </c>
      <c r="M72" s="144">
        <v>3.5</v>
      </c>
      <c r="N72" s="144">
        <v>3.5</v>
      </c>
      <c r="O72" s="144">
        <v>3.5</v>
      </c>
      <c r="P72" s="144">
        <v>3.5</v>
      </c>
      <c r="Q72" s="144">
        <v>3.5</v>
      </c>
      <c r="R72" s="144">
        <v>3.5</v>
      </c>
      <c r="S72" s="145">
        <f t="shared" si="0"/>
        <v>42</v>
      </c>
      <c r="T72" s="146">
        <f t="shared" si="1"/>
        <v>50400</v>
      </c>
    </row>
    <row r="73" spans="1:20" ht="18" customHeight="1" x14ac:dyDescent="0.35">
      <c r="A73" s="167"/>
      <c r="B73" s="167">
        <v>64</v>
      </c>
      <c r="C73" s="158" t="s">
        <v>298</v>
      </c>
      <c r="D73" s="153" t="s">
        <v>301</v>
      </c>
      <c r="E73" s="143" t="s">
        <v>10</v>
      </c>
      <c r="F73" s="143">
        <v>2200</v>
      </c>
      <c r="G73" s="182">
        <v>0.2</v>
      </c>
      <c r="H73" s="144">
        <v>0.2</v>
      </c>
      <c r="I73" s="144">
        <v>0.2</v>
      </c>
      <c r="J73" s="144">
        <v>0.2</v>
      </c>
      <c r="K73" s="144">
        <v>0.2</v>
      </c>
      <c r="L73" s="144">
        <v>0.2</v>
      </c>
      <c r="M73" s="144">
        <v>0.2</v>
      </c>
      <c r="N73" s="144">
        <v>0.2</v>
      </c>
      <c r="O73" s="144">
        <v>0.2</v>
      </c>
      <c r="P73" s="144">
        <v>0.2</v>
      </c>
      <c r="Q73" s="144">
        <v>0.2</v>
      </c>
      <c r="R73" s="144">
        <v>0.2</v>
      </c>
      <c r="S73" s="145">
        <f t="shared" ref="S73:S78" si="2">G73+H73+I73+J73+K73+L73+M73+N73+O73+P73+Q73+R73</f>
        <v>2.4</v>
      </c>
      <c r="T73" s="146">
        <f t="shared" si="1"/>
        <v>5280</v>
      </c>
    </row>
    <row r="74" spans="1:20" ht="18" customHeight="1" x14ac:dyDescent="0.3">
      <c r="A74" s="167">
        <v>69</v>
      </c>
      <c r="B74" s="167">
        <v>65</v>
      </c>
      <c r="C74" s="159">
        <v>15872700</v>
      </c>
      <c r="D74" s="142" t="s">
        <v>181</v>
      </c>
      <c r="E74" s="143" t="s">
        <v>10</v>
      </c>
      <c r="F74" s="143">
        <v>170</v>
      </c>
      <c r="G74" s="182">
        <v>5</v>
      </c>
      <c r="H74" s="144">
        <v>6</v>
      </c>
      <c r="I74" s="144">
        <v>6</v>
      </c>
      <c r="J74" s="144">
        <v>6</v>
      </c>
      <c r="K74" s="144">
        <v>6</v>
      </c>
      <c r="L74" s="144">
        <v>6</v>
      </c>
      <c r="M74" s="144">
        <v>6</v>
      </c>
      <c r="N74" s="144">
        <v>6</v>
      </c>
      <c r="O74" s="144">
        <v>6</v>
      </c>
      <c r="P74" s="144">
        <v>6</v>
      </c>
      <c r="Q74" s="144">
        <v>6</v>
      </c>
      <c r="R74" s="144">
        <v>6</v>
      </c>
      <c r="S74" s="145">
        <f t="shared" si="2"/>
        <v>71</v>
      </c>
      <c r="T74" s="146">
        <f t="shared" ref="T74:T78" si="3">S74*F74</f>
        <v>12070</v>
      </c>
    </row>
    <row r="75" spans="1:20" ht="18" customHeight="1" x14ac:dyDescent="0.3">
      <c r="A75" s="167">
        <v>70</v>
      </c>
      <c r="B75" s="167">
        <v>66</v>
      </c>
      <c r="C75" s="159">
        <v>15831000</v>
      </c>
      <c r="D75" s="142" t="s">
        <v>39</v>
      </c>
      <c r="E75" s="143" t="s">
        <v>10</v>
      </c>
      <c r="F75" s="143">
        <v>370</v>
      </c>
      <c r="G75" s="182">
        <v>20</v>
      </c>
      <c r="H75" s="144">
        <v>20</v>
      </c>
      <c r="I75" s="144">
        <v>20</v>
      </c>
      <c r="J75" s="144">
        <v>20</v>
      </c>
      <c r="K75" s="144">
        <v>20</v>
      </c>
      <c r="L75" s="144">
        <v>20</v>
      </c>
      <c r="M75" s="144">
        <v>20</v>
      </c>
      <c r="N75" s="144">
        <v>20</v>
      </c>
      <c r="O75" s="144">
        <v>20</v>
      </c>
      <c r="P75" s="144">
        <v>20</v>
      </c>
      <c r="Q75" s="144">
        <v>20</v>
      </c>
      <c r="R75" s="144">
        <v>20</v>
      </c>
      <c r="S75" s="145">
        <f t="shared" si="2"/>
        <v>240</v>
      </c>
      <c r="T75" s="146">
        <f t="shared" si="3"/>
        <v>88800</v>
      </c>
    </row>
    <row r="76" spans="1:20" ht="18" customHeight="1" x14ac:dyDescent="0.3">
      <c r="A76" s="167">
        <v>71</v>
      </c>
      <c r="B76" s="167">
        <v>67</v>
      </c>
      <c r="C76" s="159">
        <v>15841100</v>
      </c>
      <c r="D76" s="142" t="s">
        <v>182</v>
      </c>
      <c r="E76" s="143" t="s">
        <v>10</v>
      </c>
      <c r="F76" s="143">
        <v>5000</v>
      </c>
      <c r="G76" s="182">
        <v>0.2</v>
      </c>
      <c r="H76" s="144">
        <v>0.2</v>
      </c>
      <c r="I76" s="144">
        <v>0.2</v>
      </c>
      <c r="J76" s="144">
        <v>0.2</v>
      </c>
      <c r="K76" s="144">
        <v>0.2</v>
      </c>
      <c r="L76" s="144">
        <v>0.2</v>
      </c>
      <c r="M76" s="144">
        <v>0.2</v>
      </c>
      <c r="N76" s="144">
        <v>0.2</v>
      </c>
      <c r="O76" s="144">
        <v>0.2</v>
      </c>
      <c r="P76" s="144">
        <v>0.2</v>
      </c>
      <c r="Q76" s="144">
        <v>0.2</v>
      </c>
      <c r="R76" s="144">
        <v>0.2</v>
      </c>
      <c r="S76" s="145">
        <f t="shared" si="2"/>
        <v>2.4</v>
      </c>
      <c r="T76" s="146">
        <f t="shared" si="3"/>
        <v>12000</v>
      </c>
    </row>
    <row r="77" spans="1:20" ht="18" customHeight="1" x14ac:dyDescent="0.3">
      <c r="A77" s="167">
        <v>72</v>
      </c>
      <c r="B77" s="167">
        <v>68</v>
      </c>
      <c r="C77" s="159">
        <v>15623000</v>
      </c>
      <c r="D77" s="142" t="s">
        <v>183</v>
      </c>
      <c r="E77" s="143" t="s">
        <v>10</v>
      </c>
      <c r="F77" s="143">
        <v>1500</v>
      </c>
      <c r="G77" s="182">
        <v>1</v>
      </c>
      <c r="H77" s="144">
        <v>1</v>
      </c>
      <c r="I77" s="144">
        <v>1</v>
      </c>
      <c r="J77" s="144">
        <v>1</v>
      </c>
      <c r="K77" s="144">
        <v>1</v>
      </c>
      <c r="L77" s="144">
        <v>1</v>
      </c>
      <c r="M77" s="144">
        <v>1</v>
      </c>
      <c r="N77" s="144">
        <v>1</v>
      </c>
      <c r="O77" s="144">
        <v>1</v>
      </c>
      <c r="P77" s="144">
        <v>1</v>
      </c>
      <c r="Q77" s="144">
        <v>1</v>
      </c>
      <c r="R77" s="144">
        <v>1</v>
      </c>
      <c r="S77" s="145">
        <f t="shared" si="2"/>
        <v>12</v>
      </c>
      <c r="T77" s="146">
        <f t="shared" si="3"/>
        <v>18000</v>
      </c>
    </row>
    <row r="78" spans="1:20" ht="18" customHeight="1" x14ac:dyDescent="0.3">
      <c r="A78" s="167">
        <v>73</v>
      </c>
      <c r="B78" s="167">
        <v>69</v>
      </c>
      <c r="C78" s="159">
        <v>15863100</v>
      </c>
      <c r="D78" s="142" t="s">
        <v>41</v>
      </c>
      <c r="E78" s="143" t="s">
        <v>10</v>
      </c>
      <c r="F78" s="143">
        <v>3500</v>
      </c>
      <c r="G78" s="182">
        <v>0.2</v>
      </c>
      <c r="H78" s="144">
        <v>0.1</v>
      </c>
      <c r="I78" s="144">
        <v>0.2</v>
      </c>
      <c r="J78" s="144">
        <v>0.1</v>
      </c>
      <c r="K78" s="144">
        <v>0.1</v>
      </c>
      <c r="L78" s="144">
        <v>0</v>
      </c>
      <c r="M78" s="144">
        <v>0.1</v>
      </c>
      <c r="N78" s="144">
        <v>0.1</v>
      </c>
      <c r="O78" s="144">
        <v>0.1</v>
      </c>
      <c r="P78" s="144">
        <v>0.1</v>
      </c>
      <c r="Q78" s="144">
        <v>0.1</v>
      </c>
      <c r="R78" s="144">
        <v>0.1</v>
      </c>
      <c r="S78" s="145">
        <f t="shared" si="2"/>
        <v>1.3</v>
      </c>
      <c r="T78" s="146">
        <f t="shared" si="3"/>
        <v>4550</v>
      </c>
    </row>
    <row r="79" spans="1:20" ht="21.75" customHeight="1" x14ac:dyDescent="0.35">
      <c r="A79" s="242" t="s">
        <v>155</v>
      </c>
      <c r="B79" s="242"/>
      <c r="C79" s="242"/>
      <c r="D79" s="242"/>
      <c r="E79" s="242"/>
      <c r="F79" s="242"/>
      <c r="G79" s="183" t="s">
        <v>178</v>
      </c>
      <c r="H79" s="167" t="s">
        <v>178</v>
      </c>
      <c r="I79" s="167" t="s">
        <v>178</v>
      </c>
      <c r="J79" s="167" t="s">
        <v>178</v>
      </c>
      <c r="K79" s="167" t="s">
        <v>178</v>
      </c>
      <c r="L79" s="167" t="s">
        <v>178</v>
      </c>
      <c r="M79" s="167" t="s">
        <v>178</v>
      </c>
      <c r="N79" s="167" t="s">
        <v>178</v>
      </c>
      <c r="O79" s="167" t="s">
        <v>178</v>
      </c>
      <c r="P79" s="167" t="s">
        <v>178</v>
      </c>
      <c r="Q79" s="167" t="s">
        <v>178</v>
      </c>
      <c r="R79" s="167" t="s">
        <v>178</v>
      </c>
      <c r="S79" s="167" t="s">
        <v>178</v>
      </c>
      <c r="T79" s="146">
        <f>SUM(T9:T78)</f>
        <v>8252290</v>
      </c>
    </row>
    <row r="80" spans="1:20" x14ac:dyDescent="0.3">
      <c r="T80" s="154"/>
    </row>
  </sheetData>
  <mergeCells count="8">
    <mergeCell ref="A79:F79"/>
    <mergeCell ref="A6:A7"/>
    <mergeCell ref="A1:G1"/>
    <mergeCell ref="A3:T3"/>
    <mergeCell ref="A4:T4"/>
    <mergeCell ref="D6:F6"/>
    <mergeCell ref="G6:R6"/>
    <mergeCell ref="S6:T6"/>
  </mergeCells>
  <pageMargins left="0" right="0" top="0" bottom="0" header="0.31496062992125984" footer="0.31496062992125984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82"/>
  <sheetViews>
    <sheetView topLeftCell="B1" workbookViewId="0">
      <pane xSplit="4" ySplit="1" topLeftCell="H2" activePane="bottomRight" state="frozen"/>
      <selection activeCell="B1" sqref="B1"/>
      <selection pane="topRight" activeCell="D1" sqref="D1"/>
      <selection pane="bottomLeft" activeCell="B2" sqref="B2"/>
      <selection pane="bottomRight" activeCell="S73" sqref="S73"/>
    </sheetView>
  </sheetViews>
  <sheetFormatPr defaultColWidth="9.33203125" defaultRowHeight="14.4" x14ac:dyDescent="0.3"/>
  <cols>
    <col min="1" max="2" width="5.44140625" style="51" customWidth="1"/>
    <col min="3" max="3" width="11.6640625" style="51" customWidth="1"/>
    <col min="4" max="4" width="27.6640625" style="52" customWidth="1"/>
    <col min="5" max="5" width="8.6640625" style="51" customWidth="1"/>
    <col min="6" max="6" width="8.33203125" style="51" customWidth="1"/>
    <col min="7" max="18" width="6.6640625" style="20" customWidth="1"/>
    <col min="19" max="19" width="7.44140625" style="20" customWidth="1"/>
    <col min="20" max="20" width="8.6640625" style="51" customWidth="1"/>
    <col min="21" max="32" width="7.44140625" style="51" customWidth="1"/>
    <col min="33" max="16384" width="9.33203125" style="51"/>
  </cols>
  <sheetData>
    <row r="1" spans="1:32" ht="18" x14ac:dyDescent="0.35">
      <c r="A1" s="252" t="s">
        <v>157</v>
      </c>
      <c r="B1" s="252"/>
      <c r="C1" s="252"/>
      <c r="D1" s="252"/>
      <c r="E1" s="252"/>
      <c r="F1" s="252"/>
      <c r="G1" s="252"/>
      <c r="H1" s="61"/>
      <c r="I1" s="61"/>
    </row>
    <row r="3" spans="1:32" x14ac:dyDescent="0.3">
      <c r="A3" s="253" t="s">
        <v>158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</row>
    <row r="4" spans="1:32" ht="19.5" customHeight="1" x14ac:dyDescent="0.4">
      <c r="A4" s="254" t="s">
        <v>159</v>
      </c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</row>
    <row r="5" spans="1:32" x14ac:dyDescent="0.3">
      <c r="R5" s="60"/>
    </row>
    <row r="6" spans="1:32" ht="15.75" customHeight="1" x14ac:dyDescent="0.3">
      <c r="A6" s="255" t="s">
        <v>160</v>
      </c>
      <c r="B6" s="82"/>
      <c r="C6" s="84"/>
      <c r="D6" s="256" t="s">
        <v>161</v>
      </c>
      <c r="E6" s="256"/>
      <c r="F6" s="256"/>
      <c r="G6" s="257" t="s">
        <v>216</v>
      </c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9"/>
      <c r="S6" s="256" t="s">
        <v>155</v>
      </c>
      <c r="T6" s="256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</row>
    <row r="7" spans="1:32" ht="60.75" customHeight="1" x14ac:dyDescent="0.3">
      <c r="A7" s="255"/>
      <c r="B7" s="85"/>
      <c r="C7" s="85"/>
      <c r="D7" s="48" t="s">
        <v>162</v>
      </c>
      <c r="E7" s="48" t="s">
        <v>163</v>
      </c>
      <c r="F7" s="48" t="s">
        <v>164</v>
      </c>
      <c r="G7" s="59" t="s">
        <v>165</v>
      </c>
      <c r="H7" s="59" t="s">
        <v>166</v>
      </c>
      <c r="I7" s="58" t="s">
        <v>167</v>
      </c>
      <c r="J7" s="58" t="s">
        <v>168</v>
      </c>
      <c r="K7" s="21" t="s">
        <v>125</v>
      </c>
      <c r="L7" s="21" t="s">
        <v>169</v>
      </c>
      <c r="M7" s="21" t="s">
        <v>170</v>
      </c>
      <c r="N7" s="21" t="s">
        <v>171</v>
      </c>
      <c r="O7" s="21" t="s">
        <v>172</v>
      </c>
      <c r="P7" s="21" t="s">
        <v>173</v>
      </c>
      <c r="Q7" s="21" t="s">
        <v>174</v>
      </c>
      <c r="R7" s="21" t="s">
        <v>175</v>
      </c>
      <c r="S7" s="57" t="s">
        <v>176</v>
      </c>
      <c r="T7" s="57" t="s">
        <v>154</v>
      </c>
      <c r="U7" s="66" t="s">
        <v>165</v>
      </c>
      <c r="V7" s="66" t="s">
        <v>166</v>
      </c>
      <c r="W7" s="67" t="s">
        <v>167</v>
      </c>
      <c r="X7" s="67" t="s">
        <v>168</v>
      </c>
      <c r="Y7" s="68" t="s">
        <v>125</v>
      </c>
      <c r="Z7" s="68" t="s">
        <v>169</v>
      </c>
      <c r="AA7" s="68" t="s">
        <v>170</v>
      </c>
      <c r="AB7" s="68" t="s">
        <v>171</v>
      </c>
      <c r="AC7" s="68" t="s">
        <v>172</v>
      </c>
      <c r="AD7" s="68" t="s">
        <v>173</v>
      </c>
      <c r="AE7" s="68" t="s">
        <v>174</v>
      </c>
      <c r="AF7" s="68" t="s">
        <v>175</v>
      </c>
    </row>
    <row r="8" spans="1:32" x14ac:dyDescent="0.3">
      <c r="A8" s="22">
        <v>1</v>
      </c>
      <c r="B8" s="22"/>
      <c r="C8" s="22"/>
      <c r="D8" s="22">
        <v>2</v>
      </c>
      <c r="E8" s="22">
        <v>3</v>
      </c>
      <c r="F8" s="22"/>
      <c r="G8" s="22">
        <v>5</v>
      </c>
      <c r="H8" s="22">
        <v>6</v>
      </c>
      <c r="I8" s="22">
        <v>7</v>
      </c>
      <c r="J8" s="22">
        <v>8</v>
      </c>
      <c r="K8" s="22">
        <v>9</v>
      </c>
      <c r="L8" s="22">
        <v>10</v>
      </c>
      <c r="M8" s="22">
        <v>11</v>
      </c>
      <c r="N8" s="22">
        <v>12</v>
      </c>
      <c r="O8" s="22">
        <v>13</v>
      </c>
      <c r="P8" s="22">
        <v>14</v>
      </c>
      <c r="Q8" s="22">
        <v>15</v>
      </c>
      <c r="R8" s="22">
        <v>16</v>
      </c>
      <c r="S8" s="22">
        <v>17</v>
      </c>
      <c r="T8" s="22">
        <v>18</v>
      </c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</row>
    <row r="9" spans="1:32" s="189" customFormat="1" ht="18" customHeight="1" x14ac:dyDescent="0.35">
      <c r="A9" s="183">
        <v>1</v>
      </c>
      <c r="B9" s="183">
        <v>1</v>
      </c>
      <c r="C9" s="186">
        <v>15811100</v>
      </c>
      <c r="D9" s="191" t="s">
        <v>35</v>
      </c>
      <c r="E9" s="188" t="s">
        <v>10</v>
      </c>
      <c r="F9" s="188">
        <v>360</v>
      </c>
      <c r="G9" s="182">
        <v>140</v>
      </c>
      <c r="H9" s="182">
        <v>140</v>
      </c>
      <c r="I9" s="182">
        <v>140</v>
      </c>
      <c r="J9" s="182">
        <v>140</v>
      </c>
      <c r="K9" s="182">
        <v>140</v>
      </c>
      <c r="L9" s="182">
        <v>140</v>
      </c>
      <c r="M9" s="182">
        <v>140</v>
      </c>
      <c r="N9" s="182">
        <v>140</v>
      </c>
      <c r="O9" s="182">
        <v>140</v>
      </c>
      <c r="P9" s="182">
        <v>140</v>
      </c>
      <c r="Q9" s="182">
        <v>140</v>
      </c>
      <c r="R9" s="182">
        <v>140</v>
      </c>
      <c r="S9" s="184">
        <f t="shared" ref="S9:S72" si="0">G9+H9+I9+J9+K9+L9+M9+N9+O9+P9+Q9+R9</f>
        <v>1680</v>
      </c>
      <c r="T9" s="185">
        <f>S9*F9</f>
        <v>604800</v>
      </c>
      <c r="U9" s="64">
        <f>G9*F9</f>
        <v>50400</v>
      </c>
      <c r="V9" s="64">
        <f>H9*F9</f>
        <v>50400</v>
      </c>
      <c r="W9" s="64">
        <f>I9*F9</f>
        <v>50400</v>
      </c>
      <c r="X9" s="64">
        <f>J9*F9</f>
        <v>50400</v>
      </c>
      <c r="Y9" s="64">
        <f>K9*F9</f>
        <v>50400</v>
      </c>
      <c r="Z9" s="64">
        <f>L9*F9</f>
        <v>50400</v>
      </c>
      <c r="AA9" s="64">
        <f>M9*F9</f>
        <v>50400</v>
      </c>
      <c r="AB9" s="64">
        <f>N9*F9</f>
        <v>50400</v>
      </c>
      <c r="AC9" s="64">
        <f>O9*F9</f>
        <v>50400</v>
      </c>
      <c r="AD9" s="64">
        <f>P9*F9</f>
        <v>50400</v>
      </c>
      <c r="AE9" s="64">
        <f>Q9*F9</f>
        <v>50400</v>
      </c>
      <c r="AF9" s="64">
        <f>R9*F9</f>
        <v>50400</v>
      </c>
    </row>
    <row r="10" spans="1:32" s="189" customFormat="1" ht="18" customHeight="1" x14ac:dyDescent="0.35">
      <c r="A10" s="183">
        <v>2</v>
      </c>
      <c r="B10" s="183">
        <v>2</v>
      </c>
      <c r="C10" s="186">
        <v>15811100</v>
      </c>
      <c r="D10" s="191" t="s">
        <v>66</v>
      </c>
      <c r="E10" s="188" t="s">
        <v>10</v>
      </c>
      <c r="F10" s="188">
        <v>700</v>
      </c>
      <c r="G10" s="182">
        <v>25</v>
      </c>
      <c r="H10" s="182">
        <v>25</v>
      </c>
      <c r="I10" s="182">
        <v>25</v>
      </c>
      <c r="J10" s="182">
        <v>25</v>
      </c>
      <c r="K10" s="182">
        <v>25</v>
      </c>
      <c r="L10" s="182">
        <v>25</v>
      </c>
      <c r="M10" s="182">
        <v>25</v>
      </c>
      <c r="N10" s="182">
        <v>25</v>
      </c>
      <c r="O10" s="182">
        <v>25</v>
      </c>
      <c r="P10" s="182">
        <v>25</v>
      </c>
      <c r="Q10" s="182">
        <v>25</v>
      </c>
      <c r="R10" s="182">
        <v>25</v>
      </c>
      <c r="S10" s="184">
        <f t="shared" si="0"/>
        <v>300</v>
      </c>
      <c r="T10" s="185">
        <f t="shared" ref="T10:T73" si="1">S10*F10</f>
        <v>210000</v>
      </c>
      <c r="U10" s="64">
        <f t="shared" ref="U10:U73" si="2">G10*F10</f>
        <v>17500</v>
      </c>
      <c r="V10" s="64">
        <f t="shared" ref="V10:V73" si="3">H10*F10</f>
        <v>17500</v>
      </c>
      <c r="W10" s="64">
        <f t="shared" ref="W10:W73" si="4">I10*F10</f>
        <v>17500</v>
      </c>
      <c r="X10" s="64">
        <f t="shared" ref="X10:X73" si="5">J10*F10</f>
        <v>17500</v>
      </c>
      <c r="Y10" s="64">
        <f t="shared" ref="Y10:Y73" si="6">K10*F10</f>
        <v>17500</v>
      </c>
      <c r="Z10" s="64">
        <f t="shared" ref="Z10:Z73" si="7">L10*F10</f>
        <v>17500</v>
      </c>
      <c r="AA10" s="64">
        <f t="shared" ref="AA10:AA73" si="8">M10*F10</f>
        <v>17500</v>
      </c>
      <c r="AB10" s="64">
        <f t="shared" ref="AB10:AB73" si="9">N10*F10</f>
        <v>17500</v>
      </c>
      <c r="AC10" s="64">
        <f t="shared" ref="AC10:AC73" si="10">O10*F10</f>
        <v>17500</v>
      </c>
      <c r="AD10" s="64">
        <f t="shared" ref="AD10:AD73" si="11">P10*F10</f>
        <v>17500</v>
      </c>
      <c r="AE10" s="64">
        <f t="shared" ref="AE10:AE73" si="12">Q10*F10</f>
        <v>17500</v>
      </c>
      <c r="AF10" s="64">
        <f t="shared" ref="AF10:AF73" si="13">R10*F10</f>
        <v>17500</v>
      </c>
    </row>
    <row r="11" spans="1:32" s="189" customFormat="1" ht="18" customHeight="1" x14ac:dyDescent="0.35">
      <c r="A11" s="183">
        <v>3</v>
      </c>
      <c r="B11" s="183">
        <v>3</v>
      </c>
      <c r="C11" s="186">
        <v>15612160</v>
      </c>
      <c r="D11" s="191" t="s">
        <v>30</v>
      </c>
      <c r="E11" s="193" t="s">
        <v>10</v>
      </c>
      <c r="F11" s="188">
        <v>300</v>
      </c>
      <c r="G11" s="182">
        <v>20</v>
      </c>
      <c r="H11" s="182">
        <v>20</v>
      </c>
      <c r="I11" s="182">
        <v>20</v>
      </c>
      <c r="J11" s="182">
        <v>20</v>
      </c>
      <c r="K11" s="182">
        <v>20</v>
      </c>
      <c r="L11" s="182">
        <v>20</v>
      </c>
      <c r="M11" s="182">
        <v>20</v>
      </c>
      <c r="N11" s="182">
        <v>20</v>
      </c>
      <c r="O11" s="182">
        <v>20</v>
      </c>
      <c r="P11" s="182">
        <v>20</v>
      </c>
      <c r="Q11" s="182">
        <v>20</v>
      </c>
      <c r="R11" s="182">
        <v>20</v>
      </c>
      <c r="S11" s="184">
        <f t="shared" si="0"/>
        <v>240</v>
      </c>
      <c r="T11" s="185">
        <f t="shared" si="1"/>
        <v>72000</v>
      </c>
      <c r="U11" s="64">
        <f t="shared" si="2"/>
        <v>6000</v>
      </c>
      <c r="V11" s="64">
        <f t="shared" si="3"/>
        <v>6000</v>
      </c>
      <c r="W11" s="64">
        <f t="shared" si="4"/>
        <v>6000</v>
      </c>
      <c r="X11" s="64">
        <f t="shared" si="5"/>
        <v>6000</v>
      </c>
      <c r="Y11" s="64">
        <f t="shared" si="6"/>
        <v>6000</v>
      </c>
      <c r="Z11" s="64">
        <f t="shared" si="7"/>
        <v>6000</v>
      </c>
      <c r="AA11" s="64">
        <f t="shared" si="8"/>
        <v>6000</v>
      </c>
      <c r="AB11" s="64">
        <f t="shared" si="9"/>
        <v>6000</v>
      </c>
      <c r="AC11" s="64">
        <f t="shared" si="10"/>
        <v>6000</v>
      </c>
      <c r="AD11" s="64">
        <f t="shared" si="11"/>
        <v>6000</v>
      </c>
      <c r="AE11" s="64">
        <f t="shared" si="12"/>
        <v>6000</v>
      </c>
      <c r="AF11" s="64">
        <f t="shared" si="13"/>
        <v>6000</v>
      </c>
    </row>
    <row r="12" spans="1:32" s="189" customFormat="1" ht="18" customHeight="1" x14ac:dyDescent="0.35">
      <c r="A12" s="183">
        <v>4</v>
      </c>
      <c r="B12" s="183">
        <v>4</v>
      </c>
      <c r="C12" s="186">
        <v>15411200</v>
      </c>
      <c r="D12" s="191" t="s">
        <v>23</v>
      </c>
      <c r="E12" s="188" t="s">
        <v>28</v>
      </c>
      <c r="F12" s="188">
        <v>1000</v>
      </c>
      <c r="G12" s="182">
        <v>10</v>
      </c>
      <c r="H12" s="182">
        <v>10</v>
      </c>
      <c r="I12" s="182">
        <v>8</v>
      </c>
      <c r="J12" s="182">
        <v>8</v>
      </c>
      <c r="K12" s="182">
        <v>10</v>
      </c>
      <c r="L12" s="182">
        <v>10</v>
      </c>
      <c r="M12" s="182">
        <v>10</v>
      </c>
      <c r="N12" s="182">
        <v>10</v>
      </c>
      <c r="O12" s="182">
        <v>10</v>
      </c>
      <c r="P12" s="182">
        <v>8</v>
      </c>
      <c r="Q12" s="182">
        <v>8</v>
      </c>
      <c r="R12" s="182">
        <v>8</v>
      </c>
      <c r="S12" s="184">
        <f t="shared" si="0"/>
        <v>110</v>
      </c>
      <c r="T12" s="185">
        <f t="shared" si="1"/>
        <v>110000</v>
      </c>
      <c r="U12" s="64">
        <f t="shared" si="2"/>
        <v>10000</v>
      </c>
      <c r="V12" s="64">
        <f t="shared" si="3"/>
        <v>10000</v>
      </c>
      <c r="W12" s="64">
        <f t="shared" si="4"/>
        <v>8000</v>
      </c>
      <c r="X12" s="64">
        <f t="shared" si="5"/>
        <v>8000</v>
      </c>
      <c r="Y12" s="64">
        <f t="shared" si="6"/>
        <v>10000</v>
      </c>
      <c r="Z12" s="64">
        <f t="shared" si="7"/>
        <v>10000</v>
      </c>
      <c r="AA12" s="64">
        <f t="shared" si="8"/>
        <v>10000</v>
      </c>
      <c r="AB12" s="64">
        <f t="shared" si="9"/>
        <v>10000</v>
      </c>
      <c r="AC12" s="64">
        <f t="shared" si="10"/>
        <v>10000</v>
      </c>
      <c r="AD12" s="64">
        <f t="shared" si="11"/>
        <v>8000</v>
      </c>
      <c r="AE12" s="64">
        <f t="shared" si="12"/>
        <v>8000</v>
      </c>
      <c r="AF12" s="64">
        <f t="shared" si="13"/>
        <v>8000</v>
      </c>
    </row>
    <row r="13" spans="1:32" s="189" customFormat="1" ht="18" customHeight="1" x14ac:dyDescent="0.35">
      <c r="A13" s="183"/>
      <c r="B13" s="183">
        <v>5</v>
      </c>
      <c r="C13" s="186">
        <v>15530000</v>
      </c>
      <c r="D13" s="191" t="s">
        <v>288</v>
      </c>
      <c r="E13" s="188" t="s">
        <v>10</v>
      </c>
      <c r="F13" s="188">
        <v>3500</v>
      </c>
      <c r="G13" s="182">
        <v>2</v>
      </c>
      <c r="H13" s="182">
        <v>2</v>
      </c>
      <c r="I13" s="182">
        <v>2</v>
      </c>
      <c r="J13" s="182">
        <v>2</v>
      </c>
      <c r="K13" s="182">
        <v>2</v>
      </c>
      <c r="L13" s="182">
        <v>2</v>
      </c>
      <c r="M13" s="182">
        <v>2</v>
      </c>
      <c r="N13" s="182">
        <v>2</v>
      </c>
      <c r="O13" s="182">
        <v>2</v>
      </c>
      <c r="P13" s="182">
        <v>2</v>
      </c>
      <c r="Q13" s="182">
        <v>2</v>
      </c>
      <c r="R13" s="182">
        <v>2</v>
      </c>
      <c r="S13" s="184">
        <f t="shared" si="0"/>
        <v>24</v>
      </c>
      <c r="T13" s="185">
        <f t="shared" si="1"/>
        <v>84000</v>
      </c>
      <c r="U13" s="64">
        <f t="shared" si="2"/>
        <v>7000</v>
      </c>
      <c r="V13" s="64">
        <f t="shared" si="3"/>
        <v>7000</v>
      </c>
      <c r="W13" s="64">
        <f t="shared" si="4"/>
        <v>7000</v>
      </c>
      <c r="X13" s="64">
        <f t="shared" si="5"/>
        <v>7000</v>
      </c>
      <c r="Y13" s="64">
        <f t="shared" si="6"/>
        <v>7000</v>
      </c>
      <c r="Z13" s="64">
        <f t="shared" si="7"/>
        <v>7000</v>
      </c>
      <c r="AA13" s="64">
        <f t="shared" si="8"/>
        <v>7000</v>
      </c>
      <c r="AB13" s="64">
        <f t="shared" si="9"/>
        <v>7000</v>
      </c>
      <c r="AC13" s="64">
        <f t="shared" si="10"/>
        <v>7000</v>
      </c>
      <c r="AD13" s="64">
        <f t="shared" si="11"/>
        <v>7000</v>
      </c>
      <c r="AE13" s="64">
        <f t="shared" si="12"/>
        <v>7000</v>
      </c>
      <c r="AF13" s="64">
        <f t="shared" si="13"/>
        <v>7000</v>
      </c>
    </row>
    <row r="14" spans="1:32" s="189" customFormat="1" ht="18" customHeight="1" x14ac:dyDescent="0.35">
      <c r="A14" s="183">
        <v>5</v>
      </c>
      <c r="B14" s="183">
        <v>6</v>
      </c>
      <c r="C14" s="186">
        <v>15530000</v>
      </c>
      <c r="D14" s="191" t="s">
        <v>25</v>
      </c>
      <c r="E14" s="188" t="s">
        <v>10</v>
      </c>
      <c r="F14" s="188">
        <v>2600</v>
      </c>
      <c r="G14" s="182">
        <v>15</v>
      </c>
      <c r="H14" s="182">
        <v>15</v>
      </c>
      <c r="I14" s="182">
        <v>15</v>
      </c>
      <c r="J14" s="182">
        <v>15</v>
      </c>
      <c r="K14" s="182">
        <v>15</v>
      </c>
      <c r="L14" s="182">
        <v>15</v>
      </c>
      <c r="M14" s="182">
        <v>15</v>
      </c>
      <c r="N14" s="182">
        <v>15</v>
      </c>
      <c r="O14" s="182">
        <v>15</v>
      </c>
      <c r="P14" s="182">
        <v>15</v>
      </c>
      <c r="Q14" s="182">
        <v>15</v>
      </c>
      <c r="R14" s="182">
        <v>15</v>
      </c>
      <c r="S14" s="184">
        <f t="shared" si="0"/>
        <v>180</v>
      </c>
      <c r="T14" s="185">
        <f t="shared" si="1"/>
        <v>468000</v>
      </c>
      <c r="U14" s="64">
        <f t="shared" si="2"/>
        <v>39000</v>
      </c>
      <c r="V14" s="64">
        <f t="shared" si="3"/>
        <v>39000</v>
      </c>
      <c r="W14" s="64">
        <f t="shared" si="4"/>
        <v>39000</v>
      </c>
      <c r="X14" s="64">
        <f t="shared" si="5"/>
        <v>39000</v>
      </c>
      <c r="Y14" s="64">
        <f t="shared" si="6"/>
        <v>39000</v>
      </c>
      <c r="Z14" s="64">
        <f t="shared" si="7"/>
        <v>39000</v>
      </c>
      <c r="AA14" s="64">
        <f t="shared" si="8"/>
        <v>39000</v>
      </c>
      <c r="AB14" s="64">
        <f t="shared" si="9"/>
        <v>39000</v>
      </c>
      <c r="AC14" s="64">
        <f t="shared" si="10"/>
        <v>39000</v>
      </c>
      <c r="AD14" s="64">
        <f t="shared" si="11"/>
        <v>39000</v>
      </c>
      <c r="AE14" s="64">
        <f t="shared" si="12"/>
        <v>39000</v>
      </c>
      <c r="AF14" s="64">
        <f t="shared" si="13"/>
        <v>39000</v>
      </c>
    </row>
    <row r="15" spans="1:32" s="189" customFormat="1" ht="18" customHeight="1" x14ac:dyDescent="0.35">
      <c r="A15" s="183">
        <v>6</v>
      </c>
      <c r="B15" s="183">
        <v>7</v>
      </c>
      <c r="C15" s="186">
        <v>15512000</v>
      </c>
      <c r="D15" s="187" t="s">
        <v>24</v>
      </c>
      <c r="E15" s="188" t="s">
        <v>10</v>
      </c>
      <c r="F15" s="188">
        <v>1200</v>
      </c>
      <c r="G15" s="182">
        <v>5</v>
      </c>
      <c r="H15" s="182">
        <v>5</v>
      </c>
      <c r="I15" s="182">
        <v>5</v>
      </c>
      <c r="J15" s="182">
        <v>5</v>
      </c>
      <c r="K15" s="182">
        <v>5</v>
      </c>
      <c r="L15" s="182">
        <v>5</v>
      </c>
      <c r="M15" s="182">
        <v>5</v>
      </c>
      <c r="N15" s="182">
        <v>5</v>
      </c>
      <c r="O15" s="182">
        <v>5</v>
      </c>
      <c r="P15" s="182">
        <v>5</v>
      </c>
      <c r="Q15" s="182">
        <v>5</v>
      </c>
      <c r="R15" s="182">
        <v>5</v>
      </c>
      <c r="S15" s="184">
        <f t="shared" si="0"/>
        <v>60</v>
      </c>
      <c r="T15" s="185">
        <f t="shared" si="1"/>
        <v>72000</v>
      </c>
      <c r="U15" s="64">
        <f t="shared" si="2"/>
        <v>6000</v>
      </c>
      <c r="V15" s="64">
        <f t="shared" si="3"/>
        <v>6000</v>
      </c>
      <c r="W15" s="64">
        <f t="shared" si="4"/>
        <v>6000</v>
      </c>
      <c r="X15" s="64">
        <f t="shared" si="5"/>
        <v>6000</v>
      </c>
      <c r="Y15" s="64">
        <f t="shared" si="6"/>
        <v>6000</v>
      </c>
      <c r="Z15" s="64">
        <f t="shared" si="7"/>
        <v>6000</v>
      </c>
      <c r="AA15" s="64">
        <f t="shared" si="8"/>
        <v>6000</v>
      </c>
      <c r="AB15" s="64">
        <f t="shared" si="9"/>
        <v>6000</v>
      </c>
      <c r="AC15" s="64">
        <f t="shared" si="10"/>
        <v>6000</v>
      </c>
      <c r="AD15" s="64">
        <f t="shared" si="11"/>
        <v>6000</v>
      </c>
      <c r="AE15" s="64">
        <f t="shared" si="12"/>
        <v>6000</v>
      </c>
      <c r="AF15" s="64">
        <f t="shared" si="13"/>
        <v>6000</v>
      </c>
    </row>
    <row r="16" spans="1:32" s="189" customFormat="1" ht="18" customHeight="1" x14ac:dyDescent="0.35">
      <c r="A16" s="183">
        <v>7</v>
      </c>
      <c r="B16" s="183">
        <v>8</v>
      </c>
      <c r="C16" s="186">
        <v>15541100</v>
      </c>
      <c r="D16" s="187" t="s">
        <v>29</v>
      </c>
      <c r="E16" s="188" t="s">
        <v>10</v>
      </c>
      <c r="F16" s="188">
        <v>2500</v>
      </c>
      <c r="G16" s="182">
        <v>4</v>
      </c>
      <c r="H16" s="182">
        <v>4</v>
      </c>
      <c r="I16" s="182">
        <v>4</v>
      </c>
      <c r="J16" s="182">
        <v>4</v>
      </c>
      <c r="K16" s="182">
        <v>4</v>
      </c>
      <c r="L16" s="182">
        <v>4</v>
      </c>
      <c r="M16" s="182">
        <v>4</v>
      </c>
      <c r="N16" s="182">
        <v>4</v>
      </c>
      <c r="O16" s="182">
        <v>4</v>
      </c>
      <c r="P16" s="182">
        <v>4</v>
      </c>
      <c r="Q16" s="182">
        <v>4</v>
      </c>
      <c r="R16" s="182">
        <v>4</v>
      </c>
      <c r="S16" s="184">
        <f t="shared" si="0"/>
        <v>48</v>
      </c>
      <c r="T16" s="185">
        <f t="shared" si="1"/>
        <v>120000</v>
      </c>
      <c r="U16" s="64">
        <f t="shared" si="2"/>
        <v>10000</v>
      </c>
      <c r="V16" s="64">
        <f t="shared" si="3"/>
        <v>10000</v>
      </c>
      <c r="W16" s="64">
        <f t="shared" si="4"/>
        <v>10000</v>
      </c>
      <c r="X16" s="64">
        <f t="shared" si="5"/>
        <v>10000</v>
      </c>
      <c r="Y16" s="64">
        <f t="shared" si="6"/>
        <v>10000</v>
      </c>
      <c r="Z16" s="64">
        <f t="shared" si="7"/>
        <v>10000</v>
      </c>
      <c r="AA16" s="64">
        <f t="shared" si="8"/>
        <v>10000</v>
      </c>
      <c r="AB16" s="64">
        <f t="shared" si="9"/>
        <v>10000</v>
      </c>
      <c r="AC16" s="64">
        <f t="shared" si="10"/>
        <v>10000</v>
      </c>
      <c r="AD16" s="64">
        <f t="shared" si="11"/>
        <v>10000</v>
      </c>
      <c r="AE16" s="64">
        <f t="shared" si="12"/>
        <v>10000</v>
      </c>
      <c r="AF16" s="64">
        <f t="shared" si="13"/>
        <v>10000</v>
      </c>
    </row>
    <row r="17" spans="1:32" s="189" customFormat="1" ht="18" customHeight="1" x14ac:dyDescent="0.35">
      <c r="A17" s="183">
        <v>8</v>
      </c>
      <c r="B17" s="183">
        <v>9</v>
      </c>
      <c r="C17" s="186">
        <v>15551600</v>
      </c>
      <c r="D17" s="187" t="s">
        <v>27</v>
      </c>
      <c r="E17" s="188" t="s">
        <v>28</v>
      </c>
      <c r="F17" s="188">
        <v>600</v>
      </c>
      <c r="G17" s="182">
        <v>50</v>
      </c>
      <c r="H17" s="182">
        <v>50</v>
      </c>
      <c r="I17" s="182">
        <v>50</v>
      </c>
      <c r="J17" s="182">
        <v>50</v>
      </c>
      <c r="K17" s="182">
        <v>50</v>
      </c>
      <c r="L17" s="182">
        <v>50</v>
      </c>
      <c r="M17" s="182">
        <v>50</v>
      </c>
      <c r="N17" s="182">
        <v>50</v>
      </c>
      <c r="O17" s="182">
        <v>50</v>
      </c>
      <c r="P17" s="182">
        <v>50</v>
      </c>
      <c r="Q17" s="182">
        <v>50</v>
      </c>
      <c r="R17" s="182">
        <v>50</v>
      </c>
      <c r="S17" s="184">
        <f t="shared" si="0"/>
        <v>600</v>
      </c>
      <c r="T17" s="185">
        <f t="shared" si="1"/>
        <v>360000</v>
      </c>
      <c r="U17" s="64">
        <f t="shared" si="2"/>
        <v>30000</v>
      </c>
      <c r="V17" s="64">
        <f t="shared" si="3"/>
        <v>30000</v>
      </c>
      <c r="W17" s="64">
        <f t="shared" si="4"/>
        <v>30000</v>
      </c>
      <c r="X17" s="64">
        <f t="shared" si="5"/>
        <v>30000</v>
      </c>
      <c r="Y17" s="64">
        <f t="shared" si="6"/>
        <v>30000</v>
      </c>
      <c r="Z17" s="64">
        <f t="shared" si="7"/>
        <v>30000</v>
      </c>
      <c r="AA17" s="64">
        <f t="shared" si="8"/>
        <v>30000</v>
      </c>
      <c r="AB17" s="64">
        <f t="shared" si="9"/>
        <v>30000</v>
      </c>
      <c r="AC17" s="64">
        <f t="shared" si="10"/>
        <v>30000</v>
      </c>
      <c r="AD17" s="64">
        <f t="shared" si="11"/>
        <v>30000</v>
      </c>
      <c r="AE17" s="64">
        <f t="shared" si="12"/>
        <v>30000</v>
      </c>
      <c r="AF17" s="64">
        <f t="shared" si="13"/>
        <v>30000</v>
      </c>
    </row>
    <row r="18" spans="1:32" s="189" customFormat="1" ht="18" customHeight="1" x14ac:dyDescent="0.35">
      <c r="A18" s="183">
        <v>9</v>
      </c>
      <c r="B18" s="183">
        <v>10</v>
      </c>
      <c r="C18" s="186">
        <v>15511100</v>
      </c>
      <c r="D18" s="187" t="s">
        <v>37</v>
      </c>
      <c r="E18" s="188" t="s">
        <v>28</v>
      </c>
      <c r="F18" s="188">
        <v>500</v>
      </c>
      <c r="G18" s="182">
        <v>120</v>
      </c>
      <c r="H18" s="182">
        <v>120</v>
      </c>
      <c r="I18" s="182">
        <v>120</v>
      </c>
      <c r="J18" s="182">
        <v>120</v>
      </c>
      <c r="K18" s="182">
        <v>90</v>
      </c>
      <c r="L18" s="182">
        <v>30</v>
      </c>
      <c r="M18" s="182">
        <v>30</v>
      </c>
      <c r="N18" s="182">
        <v>30</v>
      </c>
      <c r="O18" s="182">
        <v>80</v>
      </c>
      <c r="P18" s="182">
        <v>120</v>
      </c>
      <c r="Q18" s="182">
        <v>120</v>
      </c>
      <c r="R18" s="182">
        <v>120</v>
      </c>
      <c r="S18" s="184">
        <f t="shared" si="0"/>
        <v>1100</v>
      </c>
      <c r="T18" s="185">
        <f t="shared" si="1"/>
        <v>550000</v>
      </c>
      <c r="U18" s="64">
        <f t="shared" si="2"/>
        <v>60000</v>
      </c>
      <c r="V18" s="64">
        <f t="shared" si="3"/>
        <v>60000</v>
      </c>
      <c r="W18" s="64">
        <f t="shared" si="4"/>
        <v>60000</v>
      </c>
      <c r="X18" s="64">
        <f t="shared" si="5"/>
        <v>60000</v>
      </c>
      <c r="Y18" s="64">
        <f t="shared" si="6"/>
        <v>45000</v>
      </c>
      <c r="Z18" s="64">
        <f t="shared" si="7"/>
        <v>15000</v>
      </c>
      <c r="AA18" s="64">
        <f t="shared" si="8"/>
        <v>15000</v>
      </c>
      <c r="AB18" s="64">
        <f t="shared" si="9"/>
        <v>15000</v>
      </c>
      <c r="AC18" s="64">
        <f t="shared" si="10"/>
        <v>40000</v>
      </c>
      <c r="AD18" s="64">
        <f t="shared" si="11"/>
        <v>60000</v>
      </c>
      <c r="AE18" s="64">
        <f t="shared" si="12"/>
        <v>60000</v>
      </c>
      <c r="AF18" s="64">
        <f t="shared" si="13"/>
        <v>60000</v>
      </c>
    </row>
    <row r="19" spans="1:32" s="189" customFormat="1" ht="18" customHeight="1" x14ac:dyDescent="0.35">
      <c r="A19" s="183">
        <v>10</v>
      </c>
      <c r="B19" s="183">
        <v>11</v>
      </c>
      <c r="C19" s="186">
        <v>15542100</v>
      </c>
      <c r="D19" s="187" t="s">
        <v>26</v>
      </c>
      <c r="E19" s="188" t="s">
        <v>10</v>
      </c>
      <c r="F19" s="188">
        <v>3100</v>
      </c>
      <c r="G19" s="182">
        <v>6</v>
      </c>
      <c r="H19" s="182">
        <v>6</v>
      </c>
      <c r="I19" s="182">
        <v>6</v>
      </c>
      <c r="J19" s="182">
        <v>6</v>
      </c>
      <c r="K19" s="182">
        <v>6</v>
      </c>
      <c r="L19" s="182">
        <v>6</v>
      </c>
      <c r="M19" s="182">
        <v>6</v>
      </c>
      <c r="N19" s="182">
        <v>6</v>
      </c>
      <c r="O19" s="182">
        <v>6</v>
      </c>
      <c r="P19" s="182">
        <v>6</v>
      </c>
      <c r="Q19" s="182">
        <v>6</v>
      </c>
      <c r="R19" s="182">
        <v>6</v>
      </c>
      <c r="S19" s="184">
        <f t="shared" si="0"/>
        <v>72</v>
      </c>
      <c r="T19" s="185">
        <f t="shared" si="1"/>
        <v>223200</v>
      </c>
      <c r="U19" s="64">
        <f t="shared" si="2"/>
        <v>18600</v>
      </c>
      <c r="V19" s="64">
        <f t="shared" si="3"/>
        <v>18600</v>
      </c>
      <c r="W19" s="64">
        <f t="shared" si="4"/>
        <v>18600</v>
      </c>
      <c r="X19" s="64">
        <f t="shared" si="5"/>
        <v>18600</v>
      </c>
      <c r="Y19" s="64">
        <f t="shared" si="6"/>
        <v>18600</v>
      </c>
      <c r="Z19" s="64">
        <f t="shared" si="7"/>
        <v>18600</v>
      </c>
      <c r="AA19" s="64">
        <f t="shared" si="8"/>
        <v>18600</v>
      </c>
      <c r="AB19" s="64">
        <f t="shared" si="9"/>
        <v>18600</v>
      </c>
      <c r="AC19" s="64">
        <f t="shared" si="10"/>
        <v>18600</v>
      </c>
      <c r="AD19" s="64">
        <f t="shared" si="11"/>
        <v>18600</v>
      </c>
      <c r="AE19" s="64">
        <f t="shared" si="12"/>
        <v>18600</v>
      </c>
      <c r="AF19" s="64">
        <f t="shared" si="13"/>
        <v>18600</v>
      </c>
    </row>
    <row r="20" spans="1:32" s="189" customFormat="1" ht="18" customHeight="1" x14ac:dyDescent="0.35">
      <c r="A20" s="183">
        <v>11</v>
      </c>
      <c r="B20" s="183">
        <v>12</v>
      </c>
      <c r="C20" s="190" t="s">
        <v>217</v>
      </c>
      <c r="D20" s="191" t="s">
        <v>11</v>
      </c>
      <c r="E20" s="188" t="s">
        <v>12</v>
      </c>
      <c r="F20" s="188">
        <v>60</v>
      </c>
      <c r="G20" s="182">
        <v>120</v>
      </c>
      <c r="H20" s="182">
        <v>120</v>
      </c>
      <c r="I20" s="182">
        <v>120</v>
      </c>
      <c r="J20" s="182">
        <v>120</v>
      </c>
      <c r="K20" s="182">
        <v>100</v>
      </c>
      <c r="L20" s="182">
        <v>40</v>
      </c>
      <c r="M20" s="182">
        <v>40</v>
      </c>
      <c r="N20" s="182">
        <v>40</v>
      </c>
      <c r="O20" s="182">
        <v>40</v>
      </c>
      <c r="P20" s="182">
        <v>120</v>
      </c>
      <c r="Q20" s="182">
        <v>120</v>
      </c>
      <c r="R20" s="182">
        <v>120</v>
      </c>
      <c r="S20" s="184">
        <f t="shared" si="0"/>
        <v>1100</v>
      </c>
      <c r="T20" s="185">
        <f t="shared" si="1"/>
        <v>66000</v>
      </c>
      <c r="U20" s="64">
        <f t="shared" si="2"/>
        <v>7200</v>
      </c>
      <c r="V20" s="64">
        <f t="shared" si="3"/>
        <v>7200</v>
      </c>
      <c r="W20" s="64">
        <f t="shared" si="4"/>
        <v>7200</v>
      </c>
      <c r="X20" s="64">
        <f t="shared" si="5"/>
        <v>7200</v>
      </c>
      <c r="Y20" s="64">
        <f t="shared" si="6"/>
        <v>6000</v>
      </c>
      <c r="Z20" s="64">
        <f t="shared" si="7"/>
        <v>2400</v>
      </c>
      <c r="AA20" s="64">
        <f t="shared" si="8"/>
        <v>2400</v>
      </c>
      <c r="AB20" s="64">
        <f t="shared" si="9"/>
        <v>2400</v>
      </c>
      <c r="AC20" s="64">
        <f t="shared" si="10"/>
        <v>2400</v>
      </c>
      <c r="AD20" s="64">
        <f t="shared" si="11"/>
        <v>7200</v>
      </c>
      <c r="AE20" s="64">
        <f t="shared" si="12"/>
        <v>7200</v>
      </c>
      <c r="AF20" s="64">
        <f t="shared" si="13"/>
        <v>7200</v>
      </c>
    </row>
    <row r="21" spans="1:32" s="189" customFormat="1" ht="18" customHeight="1" x14ac:dyDescent="0.35">
      <c r="A21" s="183">
        <v>12</v>
      </c>
      <c r="B21" s="183">
        <v>13</v>
      </c>
      <c r="C21" s="190">
        <v>15111120</v>
      </c>
      <c r="D21" s="191" t="s">
        <v>48</v>
      </c>
      <c r="E21" s="188" t="s">
        <v>10</v>
      </c>
      <c r="F21" s="188">
        <v>3000</v>
      </c>
      <c r="G21" s="182">
        <v>50</v>
      </c>
      <c r="H21" s="182">
        <v>50</v>
      </c>
      <c r="I21" s="182">
        <v>50</v>
      </c>
      <c r="J21" s="182">
        <v>50</v>
      </c>
      <c r="K21" s="182">
        <v>50</v>
      </c>
      <c r="L21" s="182">
        <v>50</v>
      </c>
      <c r="M21" s="182">
        <v>50</v>
      </c>
      <c r="N21" s="182">
        <v>50</v>
      </c>
      <c r="O21" s="182">
        <v>50</v>
      </c>
      <c r="P21" s="182">
        <v>50</v>
      </c>
      <c r="Q21" s="182">
        <v>50</v>
      </c>
      <c r="R21" s="182">
        <v>50</v>
      </c>
      <c r="S21" s="184">
        <f t="shared" si="0"/>
        <v>600</v>
      </c>
      <c r="T21" s="185">
        <f t="shared" si="1"/>
        <v>1800000</v>
      </c>
      <c r="U21" s="64">
        <f t="shared" si="2"/>
        <v>150000</v>
      </c>
      <c r="V21" s="64">
        <f t="shared" si="3"/>
        <v>150000</v>
      </c>
      <c r="W21" s="64">
        <f t="shared" si="4"/>
        <v>150000</v>
      </c>
      <c r="X21" s="64">
        <f t="shared" si="5"/>
        <v>150000</v>
      </c>
      <c r="Y21" s="64">
        <f t="shared" si="6"/>
        <v>150000</v>
      </c>
      <c r="Z21" s="64">
        <f t="shared" si="7"/>
        <v>150000</v>
      </c>
      <c r="AA21" s="64">
        <f t="shared" si="8"/>
        <v>150000</v>
      </c>
      <c r="AB21" s="64">
        <f t="shared" si="9"/>
        <v>150000</v>
      </c>
      <c r="AC21" s="64">
        <f t="shared" si="10"/>
        <v>150000</v>
      </c>
      <c r="AD21" s="64">
        <f t="shared" si="11"/>
        <v>150000</v>
      </c>
      <c r="AE21" s="64">
        <f t="shared" si="12"/>
        <v>150000</v>
      </c>
      <c r="AF21" s="64">
        <f t="shared" si="13"/>
        <v>150000</v>
      </c>
    </row>
    <row r="22" spans="1:32" s="189" customFormat="1" ht="18" customHeight="1" x14ac:dyDescent="0.35">
      <c r="A22" s="183">
        <v>13</v>
      </c>
      <c r="B22" s="183">
        <v>14</v>
      </c>
      <c r="C22" s="190">
        <v>15112150</v>
      </c>
      <c r="D22" s="191" t="s">
        <v>117</v>
      </c>
      <c r="E22" s="188" t="s">
        <v>10</v>
      </c>
      <c r="F22" s="188">
        <v>2200</v>
      </c>
      <c r="G22" s="182">
        <v>15</v>
      </c>
      <c r="H22" s="182">
        <v>15</v>
      </c>
      <c r="I22" s="182">
        <v>15</v>
      </c>
      <c r="J22" s="182">
        <v>15</v>
      </c>
      <c r="K22" s="182">
        <v>15</v>
      </c>
      <c r="L22" s="182">
        <v>15</v>
      </c>
      <c r="M22" s="182">
        <v>15</v>
      </c>
      <c r="N22" s="182">
        <v>15</v>
      </c>
      <c r="O22" s="182">
        <v>15</v>
      </c>
      <c r="P22" s="182">
        <v>15</v>
      </c>
      <c r="Q22" s="182">
        <v>15</v>
      </c>
      <c r="R22" s="182">
        <v>15</v>
      </c>
      <c r="S22" s="184">
        <f t="shared" si="0"/>
        <v>180</v>
      </c>
      <c r="T22" s="185">
        <f t="shared" si="1"/>
        <v>396000</v>
      </c>
      <c r="U22" s="64">
        <f t="shared" si="2"/>
        <v>33000</v>
      </c>
      <c r="V22" s="64">
        <f t="shared" si="3"/>
        <v>33000</v>
      </c>
      <c r="W22" s="64">
        <f t="shared" si="4"/>
        <v>33000</v>
      </c>
      <c r="X22" s="64">
        <f t="shared" si="5"/>
        <v>33000</v>
      </c>
      <c r="Y22" s="64">
        <f t="shared" si="6"/>
        <v>33000</v>
      </c>
      <c r="Z22" s="64">
        <f t="shared" si="7"/>
        <v>33000</v>
      </c>
      <c r="AA22" s="64">
        <f t="shared" si="8"/>
        <v>33000</v>
      </c>
      <c r="AB22" s="64">
        <f t="shared" si="9"/>
        <v>33000</v>
      </c>
      <c r="AC22" s="64">
        <f t="shared" si="10"/>
        <v>33000</v>
      </c>
      <c r="AD22" s="64">
        <f t="shared" si="11"/>
        <v>33000</v>
      </c>
      <c r="AE22" s="64">
        <f t="shared" si="12"/>
        <v>33000</v>
      </c>
      <c r="AF22" s="64">
        <f t="shared" si="13"/>
        <v>33000</v>
      </c>
    </row>
    <row r="23" spans="1:32" s="189" customFormat="1" ht="18" customHeight="1" x14ac:dyDescent="0.35">
      <c r="A23" s="183">
        <v>14</v>
      </c>
      <c r="B23" s="183">
        <v>15</v>
      </c>
      <c r="C23" s="186" t="s">
        <v>69</v>
      </c>
      <c r="D23" s="187" t="s">
        <v>36</v>
      </c>
      <c r="E23" s="188" t="s">
        <v>10</v>
      </c>
      <c r="F23" s="188">
        <v>900</v>
      </c>
      <c r="G23" s="182">
        <v>5</v>
      </c>
      <c r="H23" s="182">
        <v>5</v>
      </c>
      <c r="I23" s="182">
        <v>5</v>
      </c>
      <c r="J23" s="182">
        <v>5</v>
      </c>
      <c r="K23" s="182">
        <v>5</v>
      </c>
      <c r="L23" s="182">
        <v>5</v>
      </c>
      <c r="M23" s="182">
        <v>5</v>
      </c>
      <c r="N23" s="182">
        <v>5</v>
      </c>
      <c r="O23" s="182">
        <v>5</v>
      </c>
      <c r="P23" s="182">
        <v>5</v>
      </c>
      <c r="Q23" s="182">
        <v>5</v>
      </c>
      <c r="R23" s="182">
        <v>5</v>
      </c>
      <c r="S23" s="184">
        <f t="shared" si="0"/>
        <v>60</v>
      </c>
      <c r="T23" s="185">
        <f t="shared" si="1"/>
        <v>54000</v>
      </c>
      <c r="U23" s="64">
        <f t="shared" si="2"/>
        <v>4500</v>
      </c>
      <c r="V23" s="64">
        <f t="shared" si="3"/>
        <v>4500</v>
      </c>
      <c r="W23" s="64">
        <f t="shared" si="4"/>
        <v>4500</v>
      </c>
      <c r="X23" s="64">
        <f t="shared" si="5"/>
        <v>4500</v>
      </c>
      <c r="Y23" s="64">
        <f t="shared" si="6"/>
        <v>4500</v>
      </c>
      <c r="Z23" s="64">
        <f t="shared" si="7"/>
        <v>4500</v>
      </c>
      <c r="AA23" s="64">
        <f t="shared" si="8"/>
        <v>4500</v>
      </c>
      <c r="AB23" s="64">
        <f t="shared" si="9"/>
        <v>4500</v>
      </c>
      <c r="AC23" s="64">
        <f t="shared" si="10"/>
        <v>4500</v>
      </c>
      <c r="AD23" s="64">
        <f t="shared" si="11"/>
        <v>4500</v>
      </c>
      <c r="AE23" s="64">
        <f t="shared" si="12"/>
        <v>4500</v>
      </c>
      <c r="AF23" s="64">
        <f t="shared" si="13"/>
        <v>4500</v>
      </c>
    </row>
    <row r="24" spans="1:32" s="189" customFormat="1" ht="18" customHeight="1" x14ac:dyDescent="0.35">
      <c r="A24" s="183">
        <v>15</v>
      </c>
      <c r="B24" s="183">
        <v>16</v>
      </c>
      <c r="C24" s="186" t="s">
        <v>70</v>
      </c>
      <c r="D24" s="187" t="s">
        <v>286</v>
      </c>
      <c r="E24" s="188" t="s">
        <v>10</v>
      </c>
      <c r="F24" s="188">
        <v>1300</v>
      </c>
      <c r="G24" s="182">
        <v>5</v>
      </c>
      <c r="H24" s="182">
        <v>5</v>
      </c>
      <c r="I24" s="182">
        <v>5</v>
      </c>
      <c r="J24" s="182">
        <v>5</v>
      </c>
      <c r="K24" s="182">
        <v>5</v>
      </c>
      <c r="L24" s="182">
        <v>5</v>
      </c>
      <c r="M24" s="182">
        <v>5</v>
      </c>
      <c r="N24" s="182">
        <v>5</v>
      </c>
      <c r="O24" s="182">
        <v>5</v>
      </c>
      <c r="P24" s="182">
        <v>5</v>
      </c>
      <c r="Q24" s="182">
        <v>5</v>
      </c>
      <c r="R24" s="182">
        <v>5</v>
      </c>
      <c r="S24" s="184">
        <f t="shared" si="0"/>
        <v>60</v>
      </c>
      <c r="T24" s="185">
        <f t="shared" si="1"/>
        <v>78000</v>
      </c>
      <c r="U24" s="64">
        <f t="shared" si="2"/>
        <v>6500</v>
      </c>
      <c r="V24" s="64">
        <f t="shared" si="3"/>
        <v>6500</v>
      </c>
      <c r="W24" s="64">
        <f t="shared" si="4"/>
        <v>6500</v>
      </c>
      <c r="X24" s="64">
        <f t="shared" si="5"/>
        <v>6500</v>
      </c>
      <c r="Y24" s="64">
        <f t="shared" si="6"/>
        <v>6500</v>
      </c>
      <c r="Z24" s="64">
        <f t="shared" si="7"/>
        <v>6500</v>
      </c>
      <c r="AA24" s="64">
        <f t="shared" si="8"/>
        <v>6500</v>
      </c>
      <c r="AB24" s="64">
        <f t="shared" si="9"/>
        <v>6500</v>
      </c>
      <c r="AC24" s="64">
        <f t="shared" si="10"/>
        <v>6500</v>
      </c>
      <c r="AD24" s="64">
        <f t="shared" si="11"/>
        <v>6500</v>
      </c>
      <c r="AE24" s="64">
        <f t="shared" si="12"/>
        <v>6500</v>
      </c>
      <c r="AF24" s="64">
        <f t="shared" si="13"/>
        <v>6500</v>
      </c>
    </row>
    <row r="25" spans="1:32" s="189" customFormat="1" ht="18" customHeight="1" x14ac:dyDescent="0.35">
      <c r="A25" s="183">
        <v>16</v>
      </c>
      <c r="B25" s="183">
        <v>17</v>
      </c>
      <c r="C25" s="186" t="s">
        <v>71</v>
      </c>
      <c r="D25" s="187" t="s">
        <v>43</v>
      </c>
      <c r="E25" s="188" t="s">
        <v>10</v>
      </c>
      <c r="F25" s="188">
        <v>1500</v>
      </c>
      <c r="G25" s="182">
        <v>5</v>
      </c>
      <c r="H25" s="182">
        <v>5</v>
      </c>
      <c r="I25" s="182">
        <v>5</v>
      </c>
      <c r="J25" s="182">
        <v>5</v>
      </c>
      <c r="K25" s="182">
        <v>5</v>
      </c>
      <c r="L25" s="182">
        <v>5</v>
      </c>
      <c r="M25" s="182">
        <v>5</v>
      </c>
      <c r="N25" s="182">
        <v>5</v>
      </c>
      <c r="O25" s="182">
        <v>5</v>
      </c>
      <c r="P25" s="182">
        <v>5</v>
      </c>
      <c r="Q25" s="182">
        <v>5</v>
      </c>
      <c r="R25" s="182">
        <v>5</v>
      </c>
      <c r="S25" s="184">
        <f t="shared" si="0"/>
        <v>60</v>
      </c>
      <c r="T25" s="185">
        <f t="shared" si="1"/>
        <v>90000</v>
      </c>
      <c r="U25" s="64">
        <f t="shared" si="2"/>
        <v>7500</v>
      </c>
      <c r="V25" s="64">
        <f t="shared" si="3"/>
        <v>7500</v>
      </c>
      <c r="W25" s="64">
        <f t="shared" si="4"/>
        <v>7500</v>
      </c>
      <c r="X25" s="64">
        <f t="shared" si="5"/>
        <v>7500</v>
      </c>
      <c r="Y25" s="64">
        <f t="shared" si="6"/>
        <v>7500</v>
      </c>
      <c r="Z25" s="64">
        <f t="shared" si="7"/>
        <v>7500</v>
      </c>
      <c r="AA25" s="64">
        <f t="shared" si="8"/>
        <v>7500</v>
      </c>
      <c r="AB25" s="64">
        <f t="shared" si="9"/>
        <v>7500</v>
      </c>
      <c r="AC25" s="64">
        <f t="shared" si="10"/>
        <v>7500</v>
      </c>
      <c r="AD25" s="64">
        <f t="shared" si="11"/>
        <v>7500</v>
      </c>
      <c r="AE25" s="64">
        <f t="shared" si="12"/>
        <v>7500</v>
      </c>
      <c r="AF25" s="64">
        <f t="shared" si="13"/>
        <v>7500</v>
      </c>
    </row>
    <row r="26" spans="1:32" s="189" customFormat="1" ht="18" customHeight="1" x14ac:dyDescent="0.35">
      <c r="A26" s="183">
        <v>18</v>
      </c>
      <c r="B26" s="183">
        <v>18</v>
      </c>
      <c r="C26" s="186" t="s">
        <v>206</v>
      </c>
      <c r="D26" s="191" t="s">
        <v>190</v>
      </c>
      <c r="E26" s="188" t="s">
        <v>10</v>
      </c>
      <c r="F26" s="188">
        <v>650</v>
      </c>
      <c r="G26" s="182">
        <v>5</v>
      </c>
      <c r="H26" s="182">
        <v>5</v>
      </c>
      <c r="I26" s="182">
        <v>5</v>
      </c>
      <c r="J26" s="182">
        <v>5</v>
      </c>
      <c r="K26" s="182">
        <v>5</v>
      </c>
      <c r="L26" s="182">
        <v>5</v>
      </c>
      <c r="M26" s="182">
        <v>5</v>
      </c>
      <c r="N26" s="182">
        <v>5</v>
      </c>
      <c r="O26" s="182">
        <v>5</v>
      </c>
      <c r="P26" s="182">
        <v>5</v>
      </c>
      <c r="Q26" s="182">
        <v>5</v>
      </c>
      <c r="R26" s="182">
        <v>5</v>
      </c>
      <c r="S26" s="184">
        <f t="shared" si="0"/>
        <v>60</v>
      </c>
      <c r="T26" s="185">
        <f t="shared" si="1"/>
        <v>39000</v>
      </c>
      <c r="U26" s="64">
        <f t="shared" si="2"/>
        <v>3250</v>
      </c>
      <c r="V26" s="64">
        <f t="shared" si="3"/>
        <v>3250</v>
      </c>
      <c r="W26" s="64">
        <f t="shared" si="4"/>
        <v>3250</v>
      </c>
      <c r="X26" s="64">
        <f t="shared" si="5"/>
        <v>3250</v>
      </c>
      <c r="Y26" s="64">
        <f t="shared" si="6"/>
        <v>3250</v>
      </c>
      <c r="Z26" s="64"/>
      <c r="AA26" s="64">
        <f t="shared" si="8"/>
        <v>3250</v>
      </c>
      <c r="AB26" s="64">
        <f t="shared" si="9"/>
        <v>3250</v>
      </c>
      <c r="AC26" s="64">
        <f t="shared" si="10"/>
        <v>3250</v>
      </c>
      <c r="AD26" s="64">
        <f t="shared" si="11"/>
        <v>3250</v>
      </c>
      <c r="AE26" s="64">
        <f t="shared" si="12"/>
        <v>3250</v>
      </c>
      <c r="AF26" s="64">
        <f t="shared" si="13"/>
        <v>3250</v>
      </c>
    </row>
    <row r="27" spans="1:32" s="189" customFormat="1" ht="18" customHeight="1" x14ac:dyDescent="0.35">
      <c r="A27" s="183"/>
      <c r="B27" s="183"/>
      <c r="C27" s="186"/>
      <c r="D27" s="191" t="s">
        <v>330</v>
      </c>
      <c r="E27" s="188" t="s">
        <v>10</v>
      </c>
      <c r="F27" s="188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4"/>
      <c r="T27" s="185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</row>
    <row r="28" spans="1:32" s="189" customFormat="1" ht="18" customHeight="1" x14ac:dyDescent="0.35">
      <c r="A28" s="183"/>
      <c r="B28" s="183"/>
      <c r="C28" s="186"/>
      <c r="D28" s="191" t="s">
        <v>329</v>
      </c>
      <c r="E28" s="188" t="s">
        <v>10</v>
      </c>
      <c r="F28" s="188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4"/>
      <c r="T28" s="185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</row>
    <row r="29" spans="1:32" ht="18" customHeight="1" x14ac:dyDescent="0.35">
      <c r="A29" s="24">
        <v>19</v>
      </c>
      <c r="B29" s="88">
        <v>19</v>
      </c>
      <c r="C29" s="86">
        <v>15842110</v>
      </c>
      <c r="D29" s="19" t="s">
        <v>290</v>
      </c>
      <c r="E29" s="18" t="s">
        <v>10</v>
      </c>
      <c r="F29" s="55">
        <v>2500</v>
      </c>
      <c r="G29" s="23">
        <v>2</v>
      </c>
      <c r="H29" s="23">
        <v>2</v>
      </c>
      <c r="I29" s="23">
        <v>2</v>
      </c>
      <c r="J29" s="23">
        <v>2</v>
      </c>
      <c r="K29" s="23">
        <v>2</v>
      </c>
      <c r="L29" s="23">
        <v>2</v>
      </c>
      <c r="M29" s="23">
        <v>2</v>
      </c>
      <c r="N29" s="23">
        <v>2</v>
      </c>
      <c r="O29" s="23">
        <v>2</v>
      </c>
      <c r="P29" s="23">
        <v>2</v>
      </c>
      <c r="Q29" s="23">
        <v>2</v>
      </c>
      <c r="R29" s="23">
        <v>2</v>
      </c>
      <c r="S29" s="54">
        <f t="shared" si="0"/>
        <v>24</v>
      </c>
      <c r="T29" s="53">
        <f t="shared" si="1"/>
        <v>60000</v>
      </c>
      <c r="U29" s="65">
        <f t="shared" si="2"/>
        <v>5000</v>
      </c>
      <c r="V29" s="65">
        <f t="shared" si="3"/>
        <v>5000</v>
      </c>
      <c r="W29" s="65">
        <f t="shared" si="4"/>
        <v>5000</v>
      </c>
      <c r="X29" s="65">
        <f t="shared" si="5"/>
        <v>5000</v>
      </c>
      <c r="Y29" s="65">
        <f t="shared" si="6"/>
        <v>5000</v>
      </c>
      <c r="Z29" s="65">
        <f t="shared" si="7"/>
        <v>5000</v>
      </c>
      <c r="AA29" s="65">
        <f t="shared" si="8"/>
        <v>5000</v>
      </c>
      <c r="AB29" s="65">
        <f t="shared" si="9"/>
        <v>5000</v>
      </c>
      <c r="AC29" s="65">
        <f t="shared" si="10"/>
        <v>5000</v>
      </c>
      <c r="AD29" s="65">
        <f t="shared" si="11"/>
        <v>5000</v>
      </c>
      <c r="AE29" s="65">
        <f t="shared" si="12"/>
        <v>5000</v>
      </c>
      <c r="AF29" s="65">
        <f t="shared" si="13"/>
        <v>5000</v>
      </c>
    </row>
    <row r="30" spans="1:32" s="189" customFormat="1" ht="18" customHeight="1" x14ac:dyDescent="0.35">
      <c r="A30" s="183">
        <v>63</v>
      </c>
      <c r="B30" s="183">
        <v>20</v>
      </c>
      <c r="C30" s="186">
        <v>15332410</v>
      </c>
      <c r="D30" s="191" t="s">
        <v>300</v>
      </c>
      <c r="E30" s="188" t="s">
        <v>10</v>
      </c>
      <c r="F30" s="188">
        <v>3000</v>
      </c>
      <c r="G30" s="182">
        <v>6</v>
      </c>
      <c r="H30" s="182">
        <v>6</v>
      </c>
      <c r="I30" s="182">
        <v>6</v>
      </c>
      <c r="J30" s="182">
        <v>6</v>
      </c>
      <c r="K30" s="182">
        <v>0</v>
      </c>
      <c r="L30" s="182">
        <v>0</v>
      </c>
      <c r="M30" s="182">
        <v>0</v>
      </c>
      <c r="N30" s="182">
        <v>0</v>
      </c>
      <c r="O30" s="182">
        <v>0</v>
      </c>
      <c r="P30" s="182">
        <v>0</v>
      </c>
      <c r="Q30" s="182">
        <v>6</v>
      </c>
      <c r="R30" s="182">
        <v>6</v>
      </c>
      <c r="S30" s="184">
        <f t="shared" si="0"/>
        <v>36</v>
      </c>
      <c r="T30" s="185">
        <f t="shared" si="1"/>
        <v>108000</v>
      </c>
      <c r="U30" s="64">
        <f t="shared" si="2"/>
        <v>18000</v>
      </c>
      <c r="V30" s="64">
        <f t="shared" si="3"/>
        <v>18000</v>
      </c>
      <c r="W30" s="64">
        <f t="shared" si="4"/>
        <v>18000</v>
      </c>
      <c r="X30" s="64">
        <f t="shared" si="5"/>
        <v>18000</v>
      </c>
      <c r="Y30" s="64">
        <f t="shared" si="6"/>
        <v>0</v>
      </c>
      <c r="Z30" s="64">
        <f t="shared" si="7"/>
        <v>0</v>
      </c>
      <c r="AA30" s="64">
        <f t="shared" si="8"/>
        <v>0</v>
      </c>
      <c r="AB30" s="64">
        <f t="shared" si="9"/>
        <v>0</v>
      </c>
      <c r="AC30" s="64">
        <f t="shared" si="10"/>
        <v>0</v>
      </c>
      <c r="AD30" s="64">
        <f t="shared" si="11"/>
        <v>0</v>
      </c>
      <c r="AE30" s="64">
        <f t="shared" si="12"/>
        <v>18000</v>
      </c>
      <c r="AF30" s="64">
        <f t="shared" si="13"/>
        <v>18000</v>
      </c>
    </row>
    <row r="31" spans="1:32" s="189" customFormat="1" ht="18" customHeight="1" x14ac:dyDescent="0.35">
      <c r="A31" s="183">
        <v>66</v>
      </c>
      <c r="B31" s="183">
        <v>21</v>
      </c>
      <c r="C31" s="186" t="s">
        <v>241</v>
      </c>
      <c r="D31" s="191" t="s">
        <v>22</v>
      </c>
      <c r="E31" s="193" t="s">
        <v>10</v>
      </c>
      <c r="F31" s="188">
        <v>1500</v>
      </c>
      <c r="G31" s="182">
        <v>2</v>
      </c>
      <c r="H31" s="182">
        <v>2</v>
      </c>
      <c r="I31" s="182">
        <v>2</v>
      </c>
      <c r="J31" s="182">
        <v>2</v>
      </c>
      <c r="K31" s="182">
        <v>2</v>
      </c>
      <c r="L31" s="182">
        <v>2</v>
      </c>
      <c r="M31" s="182">
        <v>2</v>
      </c>
      <c r="N31" s="182">
        <v>2</v>
      </c>
      <c r="O31" s="182">
        <v>2</v>
      </c>
      <c r="P31" s="182">
        <v>2</v>
      </c>
      <c r="Q31" s="182">
        <v>2</v>
      </c>
      <c r="R31" s="182">
        <v>2</v>
      </c>
      <c r="S31" s="184">
        <f t="shared" si="0"/>
        <v>24</v>
      </c>
      <c r="T31" s="185">
        <f t="shared" si="1"/>
        <v>36000</v>
      </c>
      <c r="U31" s="64">
        <f t="shared" si="2"/>
        <v>3000</v>
      </c>
      <c r="V31" s="64">
        <f t="shared" si="3"/>
        <v>3000</v>
      </c>
      <c r="W31" s="64">
        <f t="shared" si="4"/>
        <v>3000</v>
      </c>
      <c r="X31" s="64">
        <f t="shared" si="5"/>
        <v>3000</v>
      </c>
      <c r="Y31" s="64">
        <f t="shared" si="6"/>
        <v>3000</v>
      </c>
      <c r="Z31" s="64">
        <f t="shared" si="7"/>
        <v>3000</v>
      </c>
      <c r="AA31" s="64">
        <f t="shared" si="8"/>
        <v>3000</v>
      </c>
      <c r="AB31" s="64">
        <f t="shared" si="9"/>
        <v>3000</v>
      </c>
      <c r="AC31" s="64">
        <f t="shared" si="10"/>
        <v>3000</v>
      </c>
      <c r="AD31" s="64">
        <f t="shared" si="11"/>
        <v>3000</v>
      </c>
      <c r="AE31" s="64">
        <f t="shared" si="12"/>
        <v>3000</v>
      </c>
      <c r="AF31" s="64">
        <f t="shared" si="13"/>
        <v>3000</v>
      </c>
    </row>
    <row r="32" spans="1:32" s="189" customFormat="1" ht="18" customHeight="1" x14ac:dyDescent="0.35">
      <c r="A32" s="183">
        <v>67</v>
      </c>
      <c r="B32" s="183">
        <v>22</v>
      </c>
      <c r="C32" s="186">
        <v>15332291</v>
      </c>
      <c r="D32" s="191" t="s">
        <v>40</v>
      </c>
      <c r="E32" s="188" t="s">
        <v>10</v>
      </c>
      <c r="F32" s="188">
        <v>1499.9999999999995</v>
      </c>
      <c r="G32" s="182">
        <v>3</v>
      </c>
      <c r="H32" s="182">
        <v>3</v>
      </c>
      <c r="I32" s="182">
        <v>3</v>
      </c>
      <c r="J32" s="182">
        <v>3</v>
      </c>
      <c r="K32" s="182">
        <v>0</v>
      </c>
      <c r="L32" s="182">
        <v>0</v>
      </c>
      <c r="M32" s="182">
        <v>0</v>
      </c>
      <c r="N32" s="182">
        <v>0</v>
      </c>
      <c r="O32" s="182">
        <v>0</v>
      </c>
      <c r="P32" s="182">
        <v>2</v>
      </c>
      <c r="Q32" s="182">
        <v>2</v>
      </c>
      <c r="R32" s="182">
        <v>2</v>
      </c>
      <c r="S32" s="184">
        <f t="shared" si="0"/>
        <v>18</v>
      </c>
      <c r="T32" s="185">
        <f t="shared" si="1"/>
        <v>26999.999999999993</v>
      </c>
      <c r="U32" s="64">
        <f t="shared" si="2"/>
        <v>4499.9999999999982</v>
      </c>
      <c r="V32" s="64">
        <f t="shared" si="3"/>
        <v>4499.9999999999982</v>
      </c>
      <c r="W32" s="64">
        <f t="shared" si="4"/>
        <v>4499.9999999999982</v>
      </c>
      <c r="X32" s="64">
        <f t="shared" si="5"/>
        <v>4499.9999999999982</v>
      </c>
      <c r="Y32" s="64">
        <f t="shared" si="6"/>
        <v>0</v>
      </c>
      <c r="Z32" s="64">
        <f t="shared" si="7"/>
        <v>0</v>
      </c>
      <c r="AA32" s="64">
        <f t="shared" si="8"/>
        <v>0</v>
      </c>
      <c r="AB32" s="64">
        <f t="shared" si="9"/>
        <v>0</v>
      </c>
      <c r="AC32" s="64">
        <f t="shared" si="10"/>
        <v>0</v>
      </c>
      <c r="AD32" s="64">
        <f t="shared" si="11"/>
        <v>2999.9999999999991</v>
      </c>
      <c r="AE32" s="64">
        <f t="shared" si="12"/>
        <v>2999.9999999999991</v>
      </c>
      <c r="AF32" s="64">
        <f t="shared" si="13"/>
        <v>2999.9999999999991</v>
      </c>
    </row>
    <row r="33" spans="1:32" ht="18" customHeight="1" x14ac:dyDescent="0.35">
      <c r="A33" s="83"/>
      <c r="B33" s="88">
        <v>23</v>
      </c>
      <c r="C33" s="87" t="s">
        <v>296</v>
      </c>
      <c r="D33" s="19" t="s">
        <v>287</v>
      </c>
      <c r="E33" s="55" t="s">
        <v>10</v>
      </c>
      <c r="F33" s="55">
        <v>1500</v>
      </c>
      <c r="G33" s="23">
        <v>2</v>
      </c>
      <c r="H33" s="23">
        <v>2</v>
      </c>
      <c r="I33" s="23">
        <v>2</v>
      </c>
      <c r="J33" s="23">
        <v>2</v>
      </c>
      <c r="K33" s="23">
        <v>1</v>
      </c>
      <c r="L33" s="23">
        <v>1</v>
      </c>
      <c r="M33" s="23">
        <v>1</v>
      </c>
      <c r="N33" s="23">
        <v>1</v>
      </c>
      <c r="O33" s="23">
        <v>1</v>
      </c>
      <c r="P33" s="23">
        <v>1</v>
      </c>
      <c r="Q33" s="23">
        <v>2</v>
      </c>
      <c r="R33" s="23">
        <v>2</v>
      </c>
      <c r="S33" s="54">
        <f t="shared" si="0"/>
        <v>18</v>
      </c>
      <c r="T33" s="53">
        <f t="shared" si="1"/>
        <v>27000</v>
      </c>
      <c r="U33" s="65">
        <f t="shared" si="2"/>
        <v>3000</v>
      </c>
      <c r="V33" s="65">
        <f t="shared" si="3"/>
        <v>3000</v>
      </c>
      <c r="W33" s="65">
        <f t="shared" si="4"/>
        <v>3000</v>
      </c>
      <c r="X33" s="65">
        <f t="shared" si="5"/>
        <v>3000</v>
      </c>
      <c r="Y33" s="65">
        <f t="shared" si="6"/>
        <v>1500</v>
      </c>
      <c r="Z33" s="65">
        <f t="shared" si="7"/>
        <v>1500</v>
      </c>
      <c r="AA33" s="65">
        <f t="shared" si="8"/>
        <v>1500</v>
      </c>
      <c r="AB33" s="65">
        <f t="shared" si="9"/>
        <v>1500</v>
      </c>
      <c r="AC33" s="65">
        <f t="shared" si="10"/>
        <v>1500</v>
      </c>
      <c r="AD33" s="65">
        <f t="shared" si="11"/>
        <v>1500</v>
      </c>
      <c r="AE33" s="65">
        <f t="shared" si="12"/>
        <v>3000</v>
      </c>
      <c r="AF33" s="65">
        <f t="shared" si="13"/>
        <v>3000</v>
      </c>
    </row>
    <row r="34" spans="1:32" s="189" customFormat="1" ht="18" customHeight="1" x14ac:dyDescent="0.35">
      <c r="A34" s="183"/>
      <c r="B34" s="183">
        <v>24</v>
      </c>
      <c r="C34" s="194" t="s">
        <v>297</v>
      </c>
      <c r="D34" s="191" t="s">
        <v>289</v>
      </c>
      <c r="E34" s="188" t="s">
        <v>10</v>
      </c>
      <c r="F34" s="188">
        <v>1500</v>
      </c>
      <c r="G34" s="182">
        <v>5</v>
      </c>
      <c r="H34" s="182">
        <v>5</v>
      </c>
      <c r="I34" s="182">
        <v>5</v>
      </c>
      <c r="J34" s="182">
        <v>5</v>
      </c>
      <c r="K34" s="182">
        <v>5</v>
      </c>
      <c r="L34" s="182">
        <v>5</v>
      </c>
      <c r="M34" s="182">
        <v>5</v>
      </c>
      <c r="N34" s="182">
        <v>5</v>
      </c>
      <c r="O34" s="182">
        <v>5</v>
      </c>
      <c r="P34" s="182">
        <v>5</v>
      </c>
      <c r="Q34" s="182">
        <v>5</v>
      </c>
      <c r="R34" s="182">
        <v>5</v>
      </c>
      <c r="S34" s="184">
        <f t="shared" si="0"/>
        <v>60</v>
      </c>
      <c r="T34" s="185">
        <f t="shared" si="1"/>
        <v>90000</v>
      </c>
      <c r="U34" s="64">
        <f t="shared" si="2"/>
        <v>7500</v>
      </c>
      <c r="V34" s="64">
        <f t="shared" si="3"/>
        <v>7500</v>
      </c>
      <c r="W34" s="64">
        <f t="shared" si="4"/>
        <v>7500</v>
      </c>
      <c r="X34" s="64">
        <f t="shared" si="5"/>
        <v>7500</v>
      </c>
      <c r="Y34" s="64">
        <f t="shared" si="6"/>
        <v>7500</v>
      </c>
      <c r="Z34" s="64">
        <f t="shared" si="7"/>
        <v>7500</v>
      </c>
      <c r="AA34" s="64">
        <f t="shared" si="8"/>
        <v>7500</v>
      </c>
      <c r="AB34" s="64">
        <f t="shared" si="9"/>
        <v>7500</v>
      </c>
      <c r="AC34" s="64">
        <f t="shared" si="10"/>
        <v>7500</v>
      </c>
      <c r="AD34" s="64">
        <f t="shared" si="11"/>
        <v>7500</v>
      </c>
      <c r="AE34" s="64">
        <f t="shared" si="12"/>
        <v>7500</v>
      </c>
      <c r="AF34" s="64">
        <f t="shared" si="13"/>
        <v>7500</v>
      </c>
    </row>
    <row r="35" spans="1:32" ht="18" customHeight="1" x14ac:dyDescent="0.3">
      <c r="A35" s="24">
        <v>21</v>
      </c>
      <c r="B35" s="88">
        <v>25</v>
      </c>
      <c r="C35" s="39">
        <v>15616000</v>
      </c>
      <c r="D35" s="19" t="s">
        <v>31</v>
      </c>
      <c r="E35" s="18" t="s">
        <v>10</v>
      </c>
      <c r="F35" s="55">
        <v>650</v>
      </c>
      <c r="G35" s="23">
        <v>8</v>
      </c>
      <c r="H35" s="23">
        <v>8</v>
      </c>
      <c r="I35" s="23">
        <v>8</v>
      </c>
      <c r="J35" s="23">
        <v>8</v>
      </c>
      <c r="K35" s="23">
        <v>8</v>
      </c>
      <c r="L35" s="23">
        <v>8</v>
      </c>
      <c r="M35" s="23">
        <v>8</v>
      </c>
      <c r="N35" s="23">
        <v>8</v>
      </c>
      <c r="O35" s="23">
        <v>8</v>
      </c>
      <c r="P35" s="23">
        <v>8</v>
      </c>
      <c r="Q35" s="23">
        <v>8</v>
      </c>
      <c r="R35" s="23">
        <v>8</v>
      </c>
      <c r="S35" s="54">
        <f t="shared" si="0"/>
        <v>96</v>
      </c>
      <c r="T35" s="53">
        <f t="shared" si="1"/>
        <v>62400</v>
      </c>
      <c r="U35" s="65">
        <f t="shared" si="2"/>
        <v>5200</v>
      </c>
      <c r="V35" s="65">
        <f t="shared" si="3"/>
        <v>5200</v>
      </c>
      <c r="W35" s="65">
        <f t="shared" si="4"/>
        <v>5200</v>
      </c>
      <c r="X35" s="65">
        <f t="shared" si="5"/>
        <v>5200</v>
      </c>
      <c r="Y35" s="65">
        <f t="shared" si="6"/>
        <v>5200</v>
      </c>
      <c r="Z35" s="65">
        <f t="shared" si="7"/>
        <v>5200</v>
      </c>
      <c r="AA35" s="65">
        <f t="shared" si="8"/>
        <v>5200</v>
      </c>
      <c r="AB35" s="65">
        <f t="shared" si="9"/>
        <v>5200</v>
      </c>
      <c r="AC35" s="65">
        <f t="shared" si="10"/>
        <v>5200</v>
      </c>
      <c r="AD35" s="65">
        <f t="shared" si="11"/>
        <v>5200</v>
      </c>
      <c r="AE35" s="65">
        <f t="shared" si="12"/>
        <v>5200</v>
      </c>
      <c r="AF35" s="65">
        <f t="shared" si="13"/>
        <v>5200</v>
      </c>
    </row>
    <row r="36" spans="1:32" ht="18" customHeight="1" x14ac:dyDescent="0.35">
      <c r="A36" s="24">
        <v>28</v>
      </c>
      <c r="B36" s="88">
        <v>26</v>
      </c>
      <c r="C36" s="86">
        <v>15623200</v>
      </c>
      <c r="D36" s="19" t="s">
        <v>42</v>
      </c>
      <c r="E36" s="55" t="s">
        <v>10</v>
      </c>
      <c r="F36" s="55">
        <v>500</v>
      </c>
      <c r="G36" s="23">
        <v>6</v>
      </c>
      <c r="H36" s="23">
        <v>6</v>
      </c>
      <c r="I36" s="23">
        <v>6</v>
      </c>
      <c r="J36" s="23">
        <v>6</v>
      </c>
      <c r="K36" s="23">
        <v>6</v>
      </c>
      <c r="L36" s="23">
        <v>6</v>
      </c>
      <c r="M36" s="23">
        <v>6</v>
      </c>
      <c r="N36" s="23">
        <v>6</v>
      </c>
      <c r="O36" s="23">
        <v>6</v>
      </c>
      <c r="P36" s="23">
        <v>6</v>
      </c>
      <c r="Q36" s="23">
        <v>6</v>
      </c>
      <c r="R36" s="23">
        <v>6</v>
      </c>
      <c r="S36" s="54">
        <f t="shared" si="0"/>
        <v>72</v>
      </c>
      <c r="T36" s="53">
        <f t="shared" si="1"/>
        <v>36000</v>
      </c>
      <c r="U36" s="65">
        <f t="shared" si="2"/>
        <v>3000</v>
      </c>
      <c r="V36" s="65">
        <f t="shared" si="3"/>
        <v>3000</v>
      </c>
      <c r="W36" s="65">
        <f t="shared" si="4"/>
        <v>3000</v>
      </c>
      <c r="X36" s="65">
        <f t="shared" si="5"/>
        <v>3000</v>
      </c>
      <c r="Y36" s="65">
        <f t="shared" si="6"/>
        <v>3000</v>
      </c>
      <c r="Z36" s="65">
        <f t="shared" si="7"/>
        <v>3000</v>
      </c>
      <c r="AA36" s="65">
        <f t="shared" si="8"/>
        <v>3000</v>
      </c>
      <c r="AB36" s="65">
        <f t="shared" si="9"/>
        <v>3000</v>
      </c>
      <c r="AC36" s="65">
        <f t="shared" si="10"/>
        <v>3000</v>
      </c>
      <c r="AD36" s="65">
        <f t="shared" si="11"/>
        <v>3000</v>
      </c>
      <c r="AE36" s="65">
        <f t="shared" si="12"/>
        <v>3000</v>
      </c>
      <c r="AF36" s="65">
        <f t="shared" si="13"/>
        <v>3000</v>
      </c>
    </row>
    <row r="37" spans="1:32" ht="18" customHeight="1" x14ac:dyDescent="0.3">
      <c r="A37" s="24">
        <v>22</v>
      </c>
      <c r="B37" s="88">
        <v>27</v>
      </c>
      <c r="C37" s="39">
        <v>15613350</v>
      </c>
      <c r="D37" s="19" t="s">
        <v>177</v>
      </c>
      <c r="E37" s="55" t="s">
        <v>10</v>
      </c>
      <c r="F37" s="55">
        <v>600</v>
      </c>
      <c r="G37" s="23">
        <v>6</v>
      </c>
      <c r="H37" s="23">
        <v>6</v>
      </c>
      <c r="I37" s="23">
        <v>6</v>
      </c>
      <c r="J37" s="23">
        <v>6</v>
      </c>
      <c r="K37" s="23">
        <v>6</v>
      </c>
      <c r="L37" s="23">
        <v>6</v>
      </c>
      <c r="M37" s="23">
        <v>6</v>
      </c>
      <c r="N37" s="23">
        <v>6</v>
      </c>
      <c r="O37" s="23">
        <v>6</v>
      </c>
      <c r="P37" s="23">
        <v>6</v>
      </c>
      <c r="Q37" s="23">
        <v>6</v>
      </c>
      <c r="R37" s="23">
        <v>6</v>
      </c>
      <c r="S37" s="54">
        <f t="shared" si="0"/>
        <v>72</v>
      </c>
      <c r="T37" s="53">
        <f t="shared" si="1"/>
        <v>43200</v>
      </c>
      <c r="U37" s="65">
        <f t="shared" si="2"/>
        <v>3600</v>
      </c>
      <c r="V37" s="65">
        <f t="shared" si="3"/>
        <v>3600</v>
      </c>
      <c r="W37" s="65">
        <f t="shared" si="4"/>
        <v>3600</v>
      </c>
      <c r="X37" s="65">
        <f t="shared" si="5"/>
        <v>3600</v>
      </c>
      <c r="Y37" s="65">
        <f t="shared" si="6"/>
        <v>3600</v>
      </c>
      <c r="Z37" s="65">
        <f t="shared" si="7"/>
        <v>3600</v>
      </c>
      <c r="AA37" s="65">
        <f t="shared" si="8"/>
        <v>3600</v>
      </c>
      <c r="AB37" s="65">
        <f t="shared" si="9"/>
        <v>3600</v>
      </c>
      <c r="AC37" s="65">
        <f t="shared" si="10"/>
        <v>3600</v>
      </c>
      <c r="AD37" s="65">
        <f t="shared" si="11"/>
        <v>3600</v>
      </c>
      <c r="AE37" s="65">
        <f t="shared" si="12"/>
        <v>3600</v>
      </c>
      <c r="AF37" s="65">
        <f t="shared" si="13"/>
        <v>3600</v>
      </c>
    </row>
    <row r="38" spans="1:32" ht="18" customHeight="1" x14ac:dyDescent="0.3">
      <c r="A38" s="24">
        <v>20</v>
      </c>
      <c r="B38" s="88">
        <v>28</v>
      </c>
      <c r="C38" s="40" t="s">
        <v>218</v>
      </c>
      <c r="D38" s="19" t="s">
        <v>34</v>
      </c>
      <c r="E38" s="18" t="s">
        <v>10</v>
      </c>
      <c r="F38" s="55">
        <v>800</v>
      </c>
      <c r="G38" s="23">
        <v>8</v>
      </c>
      <c r="H38" s="23">
        <v>8</v>
      </c>
      <c r="I38" s="23">
        <v>8</v>
      </c>
      <c r="J38" s="23">
        <v>8</v>
      </c>
      <c r="K38" s="23">
        <v>8</v>
      </c>
      <c r="L38" s="23">
        <v>8</v>
      </c>
      <c r="M38" s="23">
        <v>8</v>
      </c>
      <c r="N38" s="23">
        <v>8</v>
      </c>
      <c r="O38" s="23">
        <v>8</v>
      </c>
      <c r="P38" s="23">
        <v>8</v>
      </c>
      <c r="Q38" s="23">
        <v>8</v>
      </c>
      <c r="R38" s="23">
        <v>8</v>
      </c>
      <c r="S38" s="54">
        <f t="shared" si="0"/>
        <v>96</v>
      </c>
      <c r="T38" s="53">
        <f t="shared" si="1"/>
        <v>76800</v>
      </c>
      <c r="U38" s="65">
        <f t="shared" si="2"/>
        <v>6400</v>
      </c>
      <c r="V38" s="65">
        <f t="shared" si="3"/>
        <v>6400</v>
      </c>
      <c r="W38" s="65">
        <f t="shared" si="4"/>
        <v>6400</v>
      </c>
      <c r="X38" s="65">
        <f t="shared" si="5"/>
        <v>6400</v>
      </c>
      <c r="Y38" s="65">
        <f t="shared" si="6"/>
        <v>6400</v>
      </c>
      <c r="Z38" s="65">
        <f t="shared" si="7"/>
        <v>6400</v>
      </c>
      <c r="AA38" s="65">
        <f t="shared" si="8"/>
        <v>6400</v>
      </c>
      <c r="AB38" s="65">
        <f t="shared" si="9"/>
        <v>6400</v>
      </c>
      <c r="AC38" s="65">
        <f t="shared" si="10"/>
        <v>6400</v>
      </c>
      <c r="AD38" s="65">
        <f t="shared" si="11"/>
        <v>6400</v>
      </c>
      <c r="AE38" s="65">
        <f t="shared" si="12"/>
        <v>6400</v>
      </c>
      <c r="AF38" s="65">
        <f t="shared" si="13"/>
        <v>6400</v>
      </c>
    </row>
    <row r="39" spans="1:32" s="203" customFormat="1" ht="18" customHeight="1" x14ac:dyDescent="0.3">
      <c r="A39" s="195">
        <v>23</v>
      </c>
      <c r="B39" s="195">
        <v>29</v>
      </c>
      <c r="C39" s="196">
        <v>15850000</v>
      </c>
      <c r="D39" s="197" t="s">
        <v>33</v>
      </c>
      <c r="E39" s="198" t="s">
        <v>10</v>
      </c>
      <c r="F39" s="198">
        <v>300</v>
      </c>
      <c r="G39" s="199">
        <v>8</v>
      </c>
      <c r="H39" s="199">
        <v>8</v>
      </c>
      <c r="I39" s="199">
        <v>8</v>
      </c>
      <c r="J39" s="199">
        <v>8</v>
      </c>
      <c r="K39" s="199">
        <v>8</v>
      </c>
      <c r="L39" s="199">
        <v>8</v>
      </c>
      <c r="M39" s="199">
        <v>8</v>
      </c>
      <c r="N39" s="199">
        <v>8</v>
      </c>
      <c r="O39" s="199">
        <v>8</v>
      </c>
      <c r="P39" s="199">
        <v>8</v>
      </c>
      <c r="Q39" s="199">
        <v>8</v>
      </c>
      <c r="R39" s="199">
        <v>8</v>
      </c>
      <c r="S39" s="200">
        <f t="shared" si="0"/>
        <v>96</v>
      </c>
      <c r="T39" s="201">
        <f t="shared" si="1"/>
        <v>28800</v>
      </c>
      <c r="U39" s="202">
        <f t="shared" si="2"/>
        <v>2400</v>
      </c>
      <c r="V39" s="202">
        <f t="shared" si="3"/>
        <v>2400</v>
      </c>
      <c r="W39" s="202">
        <f t="shared" si="4"/>
        <v>2400</v>
      </c>
      <c r="X39" s="202">
        <f t="shared" si="5"/>
        <v>2400</v>
      </c>
      <c r="Y39" s="202">
        <f t="shared" si="6"/>
        <v>2400</v>
      </c>
      <c r="Z39" s="202">
        <f t="shared" si="7"/>
        <v>2400</v>
      </c>
      <c r="AA39" s="202">
        <f t="shared" si="8"/>
        <v>2400</v>
      </c>
      <c r="AB39" s="202">
        <f t="shared" si="9"/>
        <v>2400</v>
      </c>
      <c r="AC39" s="202">
        <f t="shared" si="10"/>
        <v>2400</v>
      </c>
      <c r="AD39" s="202">
        <f t="shared" si="11"/>
        <v>2400</v>
      </c>
      <c r="AE39" s="202">
        <f t="shared" si="12"/>
        <v>2400</v>
      </c>
      <c r="AF39" s="202">
        <f t="shared" si="13"/>
        <v>2400</v>
      </c>
    </row>
    <row r="40" spans="1:32" ht="18" customHeight="1" x14ac:dyDescent="0.3">
      <c r="A40" s="24">
        <v>24</v>
      </c>
      <c r="B40" s="88">
        <v>30</v>
      </c>
      <c r="C40" s="39">
        <v>15331153</v>
      </c>
      <c r="D40" s="19" t="s">
        <v>32</v>
      </c>
      <c r="E40" s="55" t="s">
        <v>10</v>
      </c>
      <c r="F40" s="55">
        <v>600</v>
      </c>
      <c r="G40" s="23">
        <v>5</v>
      </c>
      <c r="H40" s="23">
        <v>5</v>
      </c>
      <c r="I40" s="23">
        <v>5</v>
      </c>
      <c r="J40" s="23">
        <v>5</v>
      </c>
      <c r="K40" s="23">
        <v>5</v>
      </c>
      <c r="L40" s="23">
        <v>5</v>
      </c>
      <c r="M40" s="23">
        <v>5</v>
      </c>
      <c r="N40" s="23">
        <v>5</v>
      </c>
      <c r="O40" s="23">
        <v>5</v>
      </c>
      <c r="P40" s="23">
        <v>5</v>
      </c>
      <c r="Q40" s="23">
        <v>5</v>
      </c>
      <c r="R40" s="23">
        <v>5</v>
      </c>
      <c r="S40" s="54">
        <f t="shared" si="0"/>
        <v>60</v>
      </c>
      <c r="T40" s="53">
        <f t="shared" si="1"/>
        <v>36000</v>
      </c>
      <c r="U40" s="65">
        <f t="shared" si="2"/>
        <v>3000</v>
      </c>
      <c r="V40" s="65">
        <f t="shared" si="3"/>
        <v>3000</v>
      </c>
      <c r="W40" s="65">
        <f t="shared" si="4"/>
        <v>3000</v>
      </c>
      <c r="X40" s="65">
        <f t="shared" si="5"/>
        <v>3000</v>
      </c>
      <c r="Y40" s="65">
        <f t="shared" si="6"/>
        <v>3000</v>
      </c>
      <c r="Z40" s="65">
        <f t="shared" si="7"/>
        <v>3000</v>
      </c>
      <c r="AA40" s="65">
        <f t="shared" si="8"/>
        <v>3000</v>
      </c>
      <c r="AB40" s="65">
        <f t="shared" si="9"/>
        <v>3000</v>
      </c>
      <c r="AC40" s="65">
        <f t="shared" si="10"/>
        <v>3000</v>
      </c>
      <c r="AD40" s="65">
        <f t="shared" si="11"/>
        <v>3000</v>
      </c>
      <c r="AE40" s="65">
        <f t="shared" si="12"/>
        <v>3000</v>
      </c>
      <c r="AF40" s="65">
        <f t="shared" si="13"/>
        <v>3000</v>
      </c>
    </row>
    <row r="41" spans="1:32" ht="18" customHeight="1" x14ac:dyDescent="0.3">
      <c r="A41" s="24">
        <v>25</v>
      </c>
      <c r="B41" s="88">
        <v>31</v>
      </c>
      <c r="C41" s="39">
        <v>15618000</v>
      </c>
      <c r="D41" s="19" t="s">
        <v>59</v>
      </c>
      <c r="E41" s="18" t="s">
        <v>10</v>
      </c>
      <c r="F41" s="55">
        <v>550</v>
      </c>
      <c r="G41" s="23">
        <v>2</v>
      </c>
      <c r="H41" s="23">
        <v>0</v>
      </c>
      <c r="I41" s="23">
        <v>2</v>
      </c>
      <c r="J41" s="23">
        <v>0</v>
      </c>
      <c r="K41" s="23">
        <v>4</v>
      </c>
      <c r="L41" s="23">
        <v>0</v>
      </c>
      <c r="M41" s="23">
        <v>4</v>
      </c>
      <c r="N41" s="23">
        <v>0</v>
      </c>
      <c r="O41" s="23">
        <v>4</v>
      </c>
      <c r="P41" s="23">
        <v>0</v>
      </c>
      <c r="Q41" s="23">
        <v>4</v>
      </c>
      <c r="R41" s="23">
        <v>0</v>
      </c>
      <c r="S41" s="54">
        <f t="shared" si="0"/>
        <v>20</v>
      </c>
      <c r="T41" s="53">
        <f t="shared" si="1"/>
        <v>11000</v>
      </c>
      <c r="U41" s="65">
        <f t="shared" si="2"/>
        <v>1100</v>
      </c>
      <c r="V41" s="65">
        <f t="shared" si="3"/>
        <v>0</v>
      </c>
      <c r="W41" s="65">
        <f t="shared" si="4"/>
        <v>1100</v>
      </c>
      <c r="X41" s="65">
        <f t="shared" si="5"/>
        <v>0</v>
      </c>
      <c r="Y41" s="65">
        <f t="shared" si="6"/>
        <v>2200</v>
      </c>
      <c r="Z41" s="65">
        <f t="shared" si="7"/>
        <v>0</v>
      </c>
      <c r="AA41" s="65">
        <f t="shared" si="8"/>
        <v>2200</v>
      </c>
      <c r="AB41" s="65">
        <f t="shared" si="9"/>
        <v>0</v>
      </c>
      <c r="AC41" s="65">
        <f t="shared" si="10"/>
        <v>2200</v>
      </c>
      <c r="AD41" s="65">
        <f t="shared" si="11"/>
        <v>0</v>
      </c>
      <c r="AE41" s="65">
        <f t="shared" si="12"/>
        <v>2200</v>
      </c>
      <c r="AF41" s="65">
        <f t="shared" si="13"/>
        <v>0</v>
      </c>
    </row>
    <row r="42" spans="1:32" ht="18" customHeight="1" x14ac:dyDescent="0.35">
      <c r="A42" s="24">
        <v>26</v>
      </c>
      <c r="B42" s="88">
        <v>32</v>
      </c>
      <c r="C42" s="37">
        <v>15619000</v>
      </c>
      <c r="D42" s="19" t="s">
        <v>299</v>
      </c>
      <c r="E42" s="18" t="s">
        <v>10</v>
      </c>
      <c r="F42" s="55">
        <v>550</v>
      </c>
      <c r="G42" s="23">
        <v>0</v>
      </c>
      <c r="H42" s="23">
        <v>4</v>
      </c>
      <c r="I42" s="23">
        <v>0</v>
      </c>
      <c r="J42" s="23">
        <v>4</v>
      </c>
      <c r="K42" s="23">
        <v>0</v>
      </c>
      <c r="L42" s="23">
        <v>4</v>
      </c>
      <c r="M42" s="23">
        <v>0</v>
      </c>
      <c r="N42" s="23">
        <v>4</v>
      </c>
      <c r="O42" s="23">
        <v>0</v>
      </c>
      <c r="P42" s="23">
        <v>2</v>
      </c>
      <c r="Q42" s="23">
        <v>0</v>
      </c>
      <c r="R42" s="23">
        <v>2</v>
      </c>
      <c r="S42" s="54">
        <f t="shared" si="0"/>
        <v>20</v>
      </c>
      <c r="T42" s="53">
        <f t="shared" si="1"/>
        <v>11000</v>
      </c>
      <c r="U42" s="65">
        <f t="shared" si="2"/>
        <v>0</v>
      </c>
      <c r="V42" s="65">
        <f t="shared" si="3"/>
        <v>2200</v>
      </c>
      <c r="W42" s="65">
        <f t="shared" si="4"/>
        <v>0</v>
      </c>
      <c r="X42" s="65">
        <f t="shared" si="5"/>
        <v>2200</v>
      </c>
      <c r="Y42" s="65">
        <f t="shared" si="6"/>
        <v>0</v>
      </c>
      <c r="Z42" s="65">
        <f t="shared" si="7"/>
        <v>2200</v>
      </c>
      <c r="AA42" s="65">
        <f t="shared" si="8"/>
        <v>0</v>
      </c>
      <c r="AB42" s="65">
        <f t="shared" si="9"/>
        <v>2200</v>
      </c>
      <c r="AC42" s="65">
        <f t="shared" si="10"/>
        <v>0</v>
      </c>
      <c r="AD42" s="65">
        <f t="shared" si="11"/>
        <v>1100</v>
      </c>
      <c r="AE42" s="65">
        <f t="shared" si="12"/>
        <v>0</v>
      </c>
      <c r="AF42" s="65">
        <f t="shared" si="13"/>
        <v>1100</v>
      </c>
    </row>
    <row r="43" spans="1:32" ht="18" customHeight="1" x14ac:dyDescent="0.3">
      <c r="A43" s="24">
        <v>27</v>
      </c>
      <c r="B43" s="88">
        <v>33</v>
      </c>
      <c r="C43" s="38">
        <v>15617000</v>
      </c>
      <c r="D43" s="19" t="s">
        <v>60</v>
      </c>
      <c r="E43" s="55" t="s">
        <v>10</v>
      </c>
      <c r="F43" s="55">
        <v>400</v>
      </c>
      <c r="G43" s="23">
        <v>2</v>
      </c>
      <c r="H43" s="23">
        <v>0</v>
      </c>
      <c r="I43" s="23">
        <v>2</v>
      </c>
      <c r="J43" s="23">
        <v>0</v>
      </c>
      <c r="K43" s="23">
        <v>2</v>
      </c>
      <c r="L43" s="23">
        <v>0</v>
      </c>
      <c r="M43" s="23">
        <v>2</v>
      </c>
      <c r="N43" s="23">
        <v>0</v>
      </c>
      <c r="O43" s="23">
        <v>2</v>
      </c>
      <c r="P43" s="23">
        <v>0</v>
      </c>
      <c r="Q43" s="23">
        <v>2</v>
      </c>
      <c r="R43" s="23">
        <v>0</v>
      </c>
      <c r="S43" s="54">
        <f t="shared" si="0"/>
        <v>12</v>
      </c>
      <c r="T43" s="53">
        <f t="shared" si="1"/>
        <v>4800</v>
      </c>
      <c r="U43" s="65">
        <f t="shared" si="2"/>
        <v>800</v>
      </c>
      <c r="V43" s="65">
        <f t="shared" si="3"/>
        <v>0</v>
      </c>
      <c r="W43" s="65">
        <f t="shared" si="4"/>
        <v>800</v>
      </c>
      <c r="X43" s="65">
        <f t="shared" si="5"/>
        <v>0</v>
      </c>
      <c r="Y43" s="65">
        <f t="shared" si="6"/>
        <v>800</v>
      </c>
      <c r="Z43" s="65">
        <f t="shared" si="7"/>
        <v>0</v>
      </c>
      <c r="AA43" s="65">
        <f t="shared" si="8"/>
        <v>800</v>
      </c>
      <c r="AB43" s="65">
        <f t="shared" si="9"/>
        <v>0</v>
      </c>
      <c r="AC43" s="65">
        <f t="shared" si="10"/>
        <v>800</v>
      </c>
      <c r="AD43" s="65">
        <f t="shared" si="11"/>
        <v>0</v>
      </c>
      <c r="AE43" s="65">
        <f t="shared" si="12"/>
        <v>800</v>
      </c>
      <c r="AF43" s="65">
        <f t="shared" si="13"/>
        <v>0</v>
      </c>
    </row>
    <row r="44" spans="1:32" ht="18" customHeight="1" x14ac:dyDescent="0.3">
      <c r="A44" s="24">
        <v>29</v>
      </c>
      <c r="B44" s="88">
        <v>34</v>
      </c>
      <c r="C44" s="40" t="s">
        <v>219</v>
      </c>
      <c r="D44" s="19" t="s">
        <v>47</v>
      </c>
      <c r="E44" s="18" t="s">
        <v>10</v>
      </c>
      <c r="F44" s="55">
        <v>400</v>
      </c>
      <c r="G44" s="23">
        <v>0</v>
      </c>
      <c r="H44" s="23">
        <v>2</v>
      </c>
      <c r="I44" s="23">
        <v>0</v>
      </c>
      <c r="J44" s="23">
        <v>2</v>
      </c>
      <c r="K44" s="23">
        <v>0</v>
      </c>
      <c r="L44" s="23">
        <v>2</v>
      </c>
      <c r="M44" s="23">
        <v>0</v>
      </c>
      <c r="N44" s="23">
        <v>2</v>
      </c>
      <c r="O44" s="23">
        <v>0</v>
      </c>
      <c r="P44" s="23">
        <v>2</v>
      </c>
      <c r="Q44" s="23">
        <v>0</v>
      </c>
      <c r="R44" s="23">
        <v>2</v>
      </c>
      <c r="S44" s="54">
        <f t="shared" si="0"/>
        <v>12</v>
      </c>
      <c r="T44" s="53">
        <f t="shared" si="1"/>
        <v>4800</v>
      </c>
      <c r="U44" s="65">
        <f t="shared" si="2"/>
        <v>0</v>
      </c>
      <c r="V44" s="65">
        <f t="shared" si="3"/>
        <v>800</v>
      </c>
      <c r="W44" s="65">
        <f t="shared" si="4"/>
        <v>0</v>
      </c>
      <c r="X44" s="65">
        <f t="shared" si="5"/>
        <v>800</v>
      </c>
      <c r="Y44" s="65">
        <f t="shared" si="6"/>
        <v>0</v>
      </c>
      <c r="Z44" s="65">
        <f t="shared" si="7"/>
        <v>800</v>
      </c>
      <c r="AA44" s="65">
        <f t="shared" si="8"/>
        <v>0</v>
      </c>
      <c r="AB44" s="65">
        <f t="shared" si="9"/>
        <v>800</v>
      </c>
      <c r="AC44" s="65">
        <f t="shared" si="10"/>
        <v>0</v>
      </c>
      <c r="AD44" s="65">
        <f t="shared" si="11"/>
        <v>800</v>
      </c>
      <c r="AE44" s="65">
        <f t="shared" si="12"/>
        <v>0</v>
      </c>
      <c r="AF44" s="65">
        <f t="shared" si="13"/>
        <v>800</v>
      </c>
    </row>
    <row r="45" spans="1:32" ht="18" customHeight="1" x14ac:dyDescent="0.3">
      <c r="A45" s="24">
        <v>30</v>
      </c>
      <c r="B45" s="88">
        <v>35</v>
      </c>
      <c r="C45" s="40" t="s">
        <v>221</v>
      </c>
      <c r="D45" s="19" t="s">
        <v>179</v>
      </c>
      <c r="E45" s="18" t="s">
        <v>10</v>
      </c>
      <c r="F45" s="55">
        <v>450</v>
      </c>
      <c r="G45" s="23">
        <v>5</v>
      </c>
      <c r="H45" s="23">
        <v>5</v>
      </c>
      <c r="I45" s="23">
        <v>5</v>
      </c>
      <c r="J45" s="23">
        <v>5</v>
      </c>
      <c r="K45" s="23">
        <v>5</v>
      </c>
      <c r="L45" s="23">
        <v>5</v>
      </c>
      <c r="M45" s="23">
        <v>5</v>
      </c>
      <c r="N45" s="23">
        <v>5</v>
      </c>
      <c r="O45" s="23">
        <v>5</v>
      </c>
      <c r="P45" s="23">
        <v>5</v>
      </c>
      <c r="Q45" s="23">
        <v>5</v>
      </c>
      <c r="R45" s="23">
        <v>5</v>
      </c>
      <c r="S45" s="54">
        <f t="shared" si="0"/>
        <v>60</v>
      </c>
      <c r="T45" s="53">
        <f t="shared" si="1"/>
        <v>27000</v>
      </c>
      <c r="U45" s="65">
        <f t="shared" si="2"/>
        <v>2250</v>
      </c>
      <c r="V45" s="65">
        <f t="shared" si="3"/>
        <v>2250</v>
      </c>
      <c r="W45" s="65">
        <f t="shared" si="4"/>
        <v>2250</v>
      </c>
      <c r="X45" s="65">
        <f t="shared" si="5"/>
        <v>2250</v>
      </c>
      <c r="Y45" s="65">
        <f t="shared" si="6"/>
        <v>2250</v>
      </c>
      <c r="Z45" s="65">
        <f t="shared" si="7"/>
        <v>2250</v>
      </c>
      <c r="AA45" s="65">
        <f t="shared" si="8"/>
        <v>2250</v>
      </c>
      <c r="AB45" s="65">
        <f t="shared" si="9"/>
        <v>2250</v>
      </c>
      <c r="AC45" s="65">
        <f t="shared" si="10"/>
        <v>2250</v>
      </c>
      <c r="AD45" s="65">
        <f t="shared" si="11"/>
        <v>2250</v>
      </c>
      <c r="AE45" s="65">
        <f t="shared" si="12"/>
        <v>2250</v>
      </c>
      <c r="AF45" s="65">
        <f t="shared" si="13"/>
        <v>2250</v>
      </c>
    </row>
    <row r="46" spans="1:32" ht="18" customHeight="1" x14ac:dyDescent="0.3">
      <c r="A46" s="24">
        <v>31</v>
      </c>
      <c r="B46" s="88">
        <v>36</v>
      </c>
      <c r="C46" s="40" t="s">
        <v>220</v>
      </c>
      <c r="D46" s="19" t="s">
        <v>118</v>
      </c>
      <c r="E46" s="18" t="s">
        <v>10</v>
      </c>
      <c r="F46" s="55">
        <v>1100</v>
      </c>
      <c r="G46" s="23">
        <v>4</v>
      </c>
      <c r="H46" s="23">
        <v>4</v>
      </c>
      <c r="I46" s="23">
        <v>4</v>
      </c>
      <c r="J46" s="23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3">
        <v>0</v>
      </c>
      <c r="Q46" s="23">
        <v>4</v>
      </c>
      <c r="R46" s="23">
        <v>4</v>
      </c>
      <c r="S46" s="54">
        <f t="shared" si="0"/>
        <v>20</v>
      </c>
      <c r="T46" s="53">
        <f t="shared" si="1"/>
        <v>22000</v>
      </c>
      <c r="U46" s="65">
        <f t="shared" si="2"/>
        <v>4400</v>
      </c>
      <c r="V46" s="65">
        <f t="shared" si="3"/>
        <v>4400</v>
      </c>
      <c r="W46" s="65">
        <f t="shared" si="4"/>
        <v>4400</v>
      </c>
      <c r="X46" s="65">
        <f t="shared" si="5"/>
        <v>0</v>
      </c>
      <c r="Y46" s="65">
        <f t="shared" si="6"/>
        <v>0</v>
      </c>
      <c r="Z46" s="65">
        <f t="shared" si="7"/>
        <v>0</v>
      </c>
      <c r="AA46" s="65">
        <f t="shared" si="8"/>
        <v>0</v>
      </c>
      <c r="AB46" s="65">
        <f t="shared" si="9"/>
        <v>0</v>
      </c>
      <c r="AC46" s="65">
        <f t="shared" si="10"/>
        <v>0</v>
      </c>
      <c r="AD46" s="65">
        <f t="shared" si="11"/>
        <v>0</v>
      </c>
      <c r="AE46" s="65">
        <f t="shared" si="12"/>
        <v>4400</v>
      </c>
      <c r="AF46" s="65">
        <f t="shared" si="13"/>
        <v>4400</v>
      </c>
    </row>
    <row r="47" spans="1:32" ht="18" customHeight="1" x14ac:dyDescent="0.3">
      <c r="A47" s="24">
        <v>32</v>
      </c>
      <c r="B47" s="88">
        <v>37</v>
      </c>
      <c r="C47" s="40" t="s">
        <v>222</v>
      </c>
      <c r="D47" s="19" t="s">
        <v>45</v>
      </c>
      <c r="E47" s="18" t="s">
        <v>10</v>
      </c>
      <c r="F47" s="55">
        <v>200</v>
      </c>
      <c r="G47" s="23">
        <v>110</v>
      </c>
      <c r="H47" s="23">
        <v>110</v>
      </c>
      <c r="I47" s="23">
        <v>110</v>
      </c>
      <c r="J47" s="23">
        <v>110</v>
      </c>
      <c r="K47" s="23">
        <v>110</v>
      </c>
      <c r="L47" s="23">
        <v>110</v>
      </c>
      <c r="M47" s="23">
        <v>110</v>
      </c>
      <c r="N47" s="23">
        <v>110</v>
      </c>
      <c r="O47" s="23">
        <v>110</v>
      </c>
      <c r="P47" s="23">
        <v>110</v>
      </c>
      <c r="Q47" s="23">
        <v>110</v>
      </c>
      <c r="R47" s="23">
        <v>110</v>
      </c>
      <c r="S47" s="54">
        <f t="shared" si="0"/>
        <v>1320</v>
      </c>
      <c r="T47" s="53">
        <f t="shared" si="1"/>
        <v>264000</v>
      </c>
      <c r="U47" s="65">
        <f t="shared" si="2"/>
        <v>22000</v>
      </c>
      <c r="V47" s="65">
        <f t="shared" si="3"/>
        <v>22000</v>
      </c>
      <c r="W47" s="65">
        <f t="shared" si="4"/>
        <v>22000</v>
      </c>
      <c r="X47" s="65">
        <f t="shared" si="5"/>
        <v>22000</v>
      </c>
      <c r="Y47" s="65">
        <f t="shared" si="6"/>
        <v>22000</v>
      </c>
      <c r="Z47" s="65">
        <f t="shared" si="7"/>
        <v>22000</v>
      </c>
      <c r="AA47" s="65">
        <f t="shared" si="8"/>
        <v>22000</v>
      </c>
      <c r="AB47" s="65">
        <f t="shared" si="9"/>
        <v>22000</v>
      </c>
      <c r="AC47" s="65">
        <f t="shared" si="10"/>
        <v>22000</v>
      </c>
      <c r="AD47" s="65">
        <f t="shared" si="11"/>
        <v>22000</v>
      </c>
      <c r="AE47" s="65">
        <f t="shared" si="12"/>
        <v>22000</v>
      </c>
      <c r="AF47" s="65">
        <f t="shared" si="13"/>
        <v>22000</v>
      </c>
    </row>
    <row r="48" spans="1:32" ht="18" customHeight="1" x14ac:dyDescent="0.3">
      <c r="A48" s="24">
        <v>33</v>
      </c>
      <c r="B48" s="88">
        <v>38</v>
      </c>
      <c r="C48" s="40" t="s">
        <v>224</v>
      </c>
      <c r="D48" s="19" t="s">
        <v>44</v>
      </c>
      <c r="E48" s="55" t="s">
        <v>10</v>
      </c>
      <c r="F48" s="55">
        <v>150</v>
      </c>
      <c r="G48" s="23">
        <v>25</v>
      </c>
      <c r="H48" s="23">
        <v>25</v>
      </c>
      <c r="I48" s="23">
        <v>20</v>
      </c>
      <c r="J48" s="23">
        <v>0</v>
      </c>
      <c r="K48" s="23">
        <v>20</v>
      </c>
      <c r="L48" s="23">
        <v>20</v>
      </c>
      <c r="M48" s="23">
        <v>25</v>
      </c>
      <c r="N48" s="23">
        <v>25</v>
      </c>
      <c r="O48" s="23">
        <v>25</v>
      </c>
      <c r="P48" s="23">
        <v>25</v>
      </c>
      <c r="Q48" s="23">
        <v>25</v>
      </c>
      <c r="R48" s="23">
        <v>25</v>
      </c>
      <c r="S48" s="54">
        <f t="shared" si="0"/>
        <v>260</v>
      </c>
      <c r="T48" s="53">
        <f t="shared" si="1"/>
        <v>39000</v>
      </c>
      <c r="U48" s="65">
        <f t="shared" si="2"/>
        <v>3750</v>
      </c>
      <c r="V48" s="65">
        <f t="shared" si="3"/>
        <v>3750</v>
      </c>
      <c r="W48" s="65">
        <f t="shared" si="4"/>
        <v>3000</v>
      </c>
      <c r="X48" s="65">
        <f t="shared" si="5"/>
        <v>0</v>
      </c>
      <c r="Y48" s="65">
        <f t="shared" si="6"/>
        <v>3000</v>
      </c>
      <c r="Z48" s="65">
        <f t="shared" si="7"/>
        <v>3000</v>
      </c>
      <c r="AA48" s="65">
        <f t="shared" si="8"/>
        <v>3750</v>
      </c>
      <c r="AB48" s="65">
        <f t="shared" si="9"/>
        <v>3750</v>
      </c>
      <c r="AC48" s="65">
        <f t="shared" si="10"/>
        <v>3750</v>
      </c>
      <c r="AD48" s="65">
        <f t="shared" si="11"/>
        <v>3750</v>
      </c>
      <c r="AE48" s="65">
        <f t="shared" si="12"/>
        <v>3750</v>
      </c>
      <c r="AF48" s="65">
        <f t="shared" si="13"/>
        <v>3750</v>
      </c>
    </row>
    <row r="49" spans="1:32" ht="18" customHeight="1" x14ac:dyDescent="0.3">
      <c r="A49" s="24">
        <v>34</v>
      </c>
      <c r="B49" s="88">
        <v>39</v>
      </c>
      <c r="C49" s="40" t="s">
        <v>223</v>
      </c>
      <c r="D49" s="19" t="s">
        <v>15</v>
      </c>
      <c r="E49" s="55" t="s">
        <v>10</v>
      </c>
      <c r="F49" s="55">
        <v>250</v>
      </c>
      <c r="G49" s="23">
        <v>25</v>
      </c>
      <c r="H49" s="23">
        <v>25</v>
      </c>
      <c r="I49" s="23">
        <v>30</v>
      </c>
      <c r="J49" s="23">
        <v>30</v>
      </c>
      <c r="K49" s="23">
        <v>30</v>
      </c>
      <c r="L49" s="23">
        <v>30</v>
      </c>
      <c r="M49" s="23">
        <v>25</v>
      </c>
      <c r="N49" s="23">
        <v>25</v>
      </c>
      <c r="O49" s="23">
        <v>25</v>
      </c>
      <c r="P49" s="23">
        <v>25</v>
      </c>
      <c r="Q49" s="23">
        <v>25</v>
      </c>
      <c r="R49" s="23">
        <v>25</v>
      </c>
      <c r="S49" s="54">
        <f t="shared" si="0"/>
        <v>320</v>
      </c>
      <c r="T49" s="53">
        <f t="shared" si="1"/>
        <v>80000</v>
      </c>
      <c r="U49" s="65">
        <f t="shared" si="2"/>
        <v>6250</v>
      </c>
      <c r="V49" s="65">
        <f t="shared" si="3"/>
        <v>6250</v>
      </c>
      <c r="W49" s="65">
        <f t="shared" si="4"/>
        <v>7500</v>
      </c>
      <c r="X49" s="65">
        <f t="shared" si="5"/>
        <v>7500</v>
      </c>
      <c r="Y49" s="65">
        <f t="shared" si="6"/>
        <v>7500</v>
      </c>
      <c r="Z49" s="65">
        <f t="shared" si="7"/>
        <v>7500</v>
      </c>
      <c r="AA49" s="65">
        <f t="shared" si="8"/>
        <v>6250</v>
      </c>
      <c r="AB49" s="65">
        <f t="shared" si="9"/>
        <v>6250</v>
      </c>
      <c r="AC49" s="65">
        <f t="shared" si="10"/>
        <v>6250</v>
      </c>
      <c r="AD49" s="65">
        <f t="shared" si="11"/>
        <v>6250</v>
      </c>
      <c r="AE49" s="65">
        <f t="shared" si="12"/>
        <v>6250</v>
      </c>
      <c r="AF49" s="65">
        <f t="shared" si="13"/>
        <v>6250</v>
      </c>
    </row>
    <row r="50" spans="1:32" ht="18" customHeight="1" x14ac:dyDescent="0.3">
      <c r="A50" s="24">
        <v>35</v>
      </c>
      <c r="B50" s="88">
        <v>40</v>
      </c>
      <c r="C50" s="40" t="s">
        <v>225</v>
      </c>
      <c r="D50" s="19" t="s">
        <v>16</v>
      </c>
      <c r="E50" s="55" t="s">
        <v>10</v>
      </c>
      <c r="F50" s="55">
        <v>250</v>
      </c>
      <c r="G50" s="23">
        <v>5</v>
      </c>
      <c r="H50" s="23">
        <v>5</v>
      </c>
      <c r="I50" s="23">
        <v>5</v>
      </c>
      <c r="J50" s="23">
        <v>5</v>
      </c>
      <c r="K50" s="23">
        <v>5</v>
      </c>
      <c r="L50" s="23">
        <v>5</v>
      </c>
      <c r="M50" s="23">
        <v>5</v>
      </c>
      <c r="N50" s="23">
        <v>5</v>
      </c>
      <c r="O50" s="23">
        <v>5</v>
      </c>
      <c r="P50" s="23">
        <v>5</v>
      </c>
      <c r="Q50" s="23">
        <v>5</v>
      </c>
      <c r="R50" s="23">
        <v>5</v>
      </c>
      <c r="S50" s="54">
        <f t="shared" si="0"/>
        <v>60</v>
      </c>
      <c r="T50" s="53">
        <f t="shared" si="1"/>
        <v>15000</v>
      </c>
      <c r="U50" s="65">
        <f t="shared" si="2"/>
        <v>1250</v>
      </c>
      <c r="V50" s="65">
        <f t="shared" si="3"/>
        <v>1250</v>
      </c>
      <c r="W50" s="65">
        <f t="shared" si="4"/>
        <v>1250</v>
      </c>
      <c r="X50" s="65">
        <f t="shared" si="5"/>
        <v>1250</v>
      </c>
      <c r="Y50" s="65">
        <f t="shared" si="6"/>
        <v>1250</v>
      </c>
      <c r="Z50" s="65">
        <f t="shared" si="7"/>
        <v>1250</v>
      </c>
      <c r="AA50" s="65">
        <f t="shared" si="8"/>
        <v>1250</v>
      </c>
      <c r="AB50" s="65">
        <f t="shared" si="9"/>
        <v>1250</v>
      </c>
      <c r="AC50" s="65">
        <f t="shared" si="10"/>
        <v>1250</v>
      </c>
      <c r="AD50" s="65">
        <f t="shared" si="11"/>
        <v>1250</v>
      </c>
      <c r="AE50" s="65">
        <f t="shared" si="12"/>
        <v>1250</v>
      </c>
      <c r="AF50" s="65">
        <f t="shared" si="13"/>
        <v>1250</v>
      </c>
    </row>
    <row r="51" spans="1:32" ht="18" customHeight="1" x14ac:dyDescent="0.3">
      <c r="A51" s="24">
        <v>36</v>
      </c>
      <c r="B51" s="88">
        <v>41</v>
      </c>
      <c r="C51" s="39">
        <v>15331161</v>
      </c>
      <c r="D51" s="19" t="s">
        <v>18</v>
      </c>
      <c r="E51" s="55" t="s">
        <v>10</v>
      </c>
      <c r="F51" s="55">
        <v>250</v>
      </c>
      <c r="G51" s="23">
        <v>13</v>
      </c>
      <c r="H51" s="23">
        <v>13</v>
      </c>
      <c r="I51" s="23">
        <v>13</v>
      </c>
      <c r="J51" s="23">
        <v>13</v>
      </c>
      <c r="K51" s="23">
        <v>13</v>
      </c>
      <c r="L51" s="23">
        <v>11</v>
      </c>
      <c r="M51" s="23">
        <v>11</v>
      </c>
      <c r="N51" s="23">
        <v>11</v>
      </c>
      <c r="O51" s="23">
        <v>13</v>
      </c>
      <c r="P51" s="23">
        <v>13</v>
      </c>
      <c r="Q51" s="23">
        <v>13</v>
      </c>
      <c r="R51" s="23">
        <v>13</v>
      </c>
      <c r="S51" s="54">
        <f t="shared" si="0"/>
        <v>150</v>
      </c>
      <c r="T51" s="53">
        <f t="shared" si="1"/>
        <v>37500</v>
      </c>
      <c r="U51" s="65">
        <f t="shared" si="2"/>
        <v>3250</v>
      </c>
      <c r="V51" s="65">
        <f t="shared" si="3"/>
        <v>3250</v>
      </c>
      <c r="W51" s="65">
        <f t="shared" si="4"/>
        <v>3250</v>
      </c>
      <c r="X51" s="65">
        <f t="shared" si="5"/>
        <v>3250</v>
      </c>
      <c r="Y51" s="65">
        <f t="shared" si="6"/>
        <v>3250</v>
      </c>
      <c r="Z51" s="65">
        <f t="shared" si="7"/>
        <v>2750</v>
      </c>
      <c r="AA51" s="65">
        <f t="shared" si="8"/>
        <v>2750</v>
      </c>
      <c r="AB51" s="65">
        <f t="shared" si="9"/>
        <v>2750</v>
      </c>
      <c r="AC51" s="65">
        <f t="shared" si="10"/>
        <v>3250</v>
      </c>
      <c r="AD51" s="65">
        <f t="shared" si="11"/>
        <v>3250</v>
      </c>
      <c r="AE51" s="65">
        <f t="shared" si="12"/>
        <v>3250</v>
      </c>
      <c r="AF51" s="65">
        <f t="shared" si="13"/>
        <v>3250</v>
      </c>
    </row>
    <row r="52" spans="1:32" ht="18" customHeight="1" x14ac:dyDescent="0.3">
      <c r="A52" s="24">
        <v>37</v>
      </c>
      <c r="B52" s="88">
        <v>42</v>
      </c>
      <c r="C52" s="39">
        <v>15331165</v>
      </c>
      <c r="D52" s="19" t="s">
        <v>50</v>
      </c>
      <c r="E52" s="18" t="s">
        <v>10</v>
      </c>
      <c r="F52" s="55">
        <v>1500</v>
      </c>
      <c r="G52" s="23">
        <v>0.5</v>
      </c>
      <c r="H52" s="23">
        <v>0</v>
      </c>
      <c r="I52" s="23">
        <v>0.5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0.5</v>
      </c>
      <c r="P52" s="23">
        <v>0</v>
      </c>
      <c r="Q52" s="23">
        <v>0.5</v>
      </c>
      <c r="R52" s="23">
        <v>0</v>
      </c>
      <c r="S52" s="54">
        <f t="shared" si="0"/>
        <v>2</v>
      </c>
      <c r="T52" s="53">
        <f t="shared" si="1"/>
        <v>3000</v>
      </c>
      <c r="U52" s="65">
        <f t="shared" si="2"/>
        <v>750</v>
      </c>
      <c r="V52" s="65">
        <f t="shared" si="3"/>
        <v>0</v>
      </c>
      <c r="W52" s="65">
        <f t="shared" si="4"/>
        <v>750</v>
      </c>
      <c r="X52" s="65">
        <f t="shared" si="5"/>
        <v>0</v>
      </c>
      <c r="Y52" s="65">
        <f t="shared" si="6"/>
        <v>0</v>
      </c>
      <c r="Z52" s="65">
        <f t="shared" si="7"/>
        <v>0</v>
      </c>
      <c r="AA52" s="65">
        <f t="shared" si="8"/>
        <v>0</v>
      </c>
      <c r="AB52" s="65">
        <f t="shared" si="9"/>
        <v>0</v>
      </c>
      <c r="AC52" s="65">
        <f t="shared" si="10"/>
        <v>750</v>
      </c>
      <c r="AD52" s="65">
        <f t="shared" si="11"/>
        <v>0</v>
      </c>
      <c r="AE52" s="65">
        <f t="shared" si="12"/>
        <v>750</v>
      </c>
      <c r="AF52" s="65">
        <f t="shared" si="13"/>
        <v>0</v>
      </c>
    </row>
    <row r="53" spans="1:32" ht="18" customHeight="1" x14ac:dyDescent="0.3">
      <c r="A53" s="24">
        <v>38</v>
      </c>
      <c r="B53" s="88">
        <v>43</v>
      </c>
      <c r="C53" s="40" t="s">
        <v>226</v>
      </c>
      <c r="D53" s="19" t="s">
        <v>67</v>
      </c>
      <c r="E53" s="55" t="s">
        <v>53</v>
      </c>
      <c r="F53" s="55">
        <v>200</v>
      </c>
      <c r="G53" s="23">
        <v>16</v>
      </c>
      <c r="H53" s="23">
        <v>16</v>
      </c>
      <c r="I53" s="23">
        <v>16</v>
      </c>
      <c r="J53" s="23">
        <v>16</v>
      </c>
      <c r="K53" s="23">
        <v>16</v>
      </c>
      <c r="L53" s="23">
        <v>16</v>
      </c>
      <c r="M53" s="23">
        <v>32</v>
      </c>
      <c r="N53" s="23">
        <v>32</v>
      </c>
      <c r="O53" s="23">
        <v>32</v>
      </c>
      <c r="P53" s="23">
        <v>16</v>
      </c>
      <c r="Q53" s="23">
        <v>16</v>
      </c>
      <c r="R53" s="23">
        <v>16</v>
      </c>
      <c r="S53" s="54">
        <f t="shared" si="0"/>
        <v>240</v>
      </c>
      <c r="T53" s="53">
        <f t="shared" si="1"/>
        <v>48000</v>
      </c>
      <c r="U53" s="65">
        <f t="shared" si="2"/>
        <v>3200</v>
      </c>
      <c r="V53" s="65">
        <f t="shared" si="3"/>
        <v>3200</v>
      </c>
      <c r="W53" s="65">
        <f t="shared" si="4"/>
        <v>3200</v>
      </c>
      <c r="X53" s="65">
        <f t="shared" si="5"/>
        <v>3200</v>
      </c>
      <c r="Y53" s="65">
        <f t="shared" si="6"/>
        <v>3200</v>
      </c>
      <c r="Z53" s="65">
        <f t="shared" si="7"/>
        <v>3200</v>
      </c>
      <c r="AA53" s="65">
        <f t="shared" si="8"/>
        <v>6400</v>
      </c>
      <c r="AB53" s="65">
        <f t="shared" si="9"/>
        <v>6400</v>
      </c>
      <c r="AC53" s="65">
        <f t="shared" si="10"/>
        <v>6400</v>
      </c>
      <c r="AD53" s="65">
        <f t="shared" si="11"/>
        <v>3200</v>
      </c>
      <c r="AE53" s="65">
        <f t="shared" si="12"/>
        <v>3200</v>
      </c>
      <c r="AF53" s="65">
        <f t="shared" si="13"/>
        <v>3200</v>
      </c>
    </row>
    <row r="54" spans="1:32" ht="18" customHeight="1" x14ac:dyDescent="0.3">
      <c r="A54" s="24">
        <v>39</v>
      </c>
      <c r="B54" s="88">
        <v>44</v>
      </c>
      <c r="C54" s="39">
        <v>15331167</v>
      </c>
      <c r="D54" s="19" t="s">
        <v>52</v>
      </c>
      <c r="E54" s="55" t="s">
        <v>53</v>
      </c>
      <c r="F54" s="55">
        <v>200</v>
      </c>
      <c r="G54" s="23">
        <v>50</v>
      </c>
      <c r="H54" s="23">
        <v>50</v>
      </c>
      <c r="I54" s="23">
        <v>50</v>
      </c>
      <c r="J54" s="23">
        <v>50</v>
      </c>
      <c r="K54" s="23">
        <v>50</v>
      </c>
      <c r="L54" s="23">
        <v>50</v>
      </c>
      <c r="M54" s="23">
        <v>50</v>
      </c>
      <c r="N54" s="23">
        <v>50</v>
      </c>
      <c r="O54" s="23">
        <v>50</v>
      </c>
      <c r="P54" s="23">
        <v>50</v>
      </c>
      <c r="Q54" s="23">
        <v>50</v>
      </c>
      <c r="R54" s="23">
        <v>50</v>
      </c>
      <c r="S54" s="54">
        <f t="shared" si="0"/>
        <v>600</v>
      </c>
      <c r="T54" s="53">
        <f t="shared" si="1"/>
        <v>120000</v>
      </c>
      <c r="U54" s="65">
        <f t="shared" si="2"/>
        <v>10000</v>
      </c>
      <c r="V54" s="65">
        <f t="shared" si="3"/>
        <v>10000</v>
      </c>
      <c r="W54" s="65">
        <f t="shared" si="4"/>
        <v>10000</v>
      </c>
      <c r="X54" s="65">
        <f t="shared" si="5"/>
        <v>10000</v>
      </c>
      <c r="Y54" s="65">
        <f t="shared" si="6"/>
        <v>10000</v>
      </c>
      <c r="Z54" s="65">
        <f t="shared" si="7"/>
        <v>10000</v>
      </c>
      <c r="AA54" s="65">
        <f t="shared" si="8"/>
        <v>10000</v>
      </c>
      <c r="AB54" s="65">
        <f t="shared" si="9"/>
        <v>10000</v>
      </c>
      <c r="AC54" s="65">
        <f t="shared" si="10"/>
        <v>10000</v>
      </c>
      <c r="AD54" s="65">
        <f t="shared" si="11"/>
        <v>10000</v>
      </c>
      <c r="AE54" s="65">
        <f t="shared" si="12"/>
        <v>10000</v>
      </c>
      <c r="AF54" s="65">
        <f t="shared" si="13"/>
        <v>10000</v>
      </c>
    </row>
    <row r="55" spans="1:32" ht="18" customHeight="1" x14ac:dyDescent="0.3">
      <c r="A55" s="24">
        <v>40</v>
      </c>
      <c r="B55" s="88">
        <v>45</v>
      </c>
      <c r="C55" s="40" t="s">
        <v>227</v>
      </c>
      <c r="D55" s="19" t="s">
        <v>51</v>
      </c>
      <c r="E55" s="18" t="s">
        <v>10</v>
      </c>
      <c r="F55" s="55">
        <v>400</v>
      </c>
      <c r="G55" s="23">
        <v>25</v>
      </c>
      <c r="H55" s="23">
        <v>25</v>
      </c>
      <c r="I55" s="23">
        <v>25</v>
      </c>
      <c r="J55" s="23">
        <v>25</v>
      </c>
      <c r="K55" s="23">
        <v>25</v>
      </c>
      <c r="L55" s="23">
        <v>0</v>
      </c>
      <c r="M55" s="23">
        <v>0</v>
      </c>
      <c r="N55" s="23">
        <v>25</v>
      </c>
      <c r="O55" s="23">
        <v>25</v>
      </c>
      <c r="P55" s="23">
        <v>25</v>
      </c>
      <c r="Q55" s="23">
        <v>25</v>
      </c>
      <c r="R55" s="23">
        <v>25</v>
      </c>
      <c r="S55" s="54">
        <f t="shared" si="0"/>
        <v>250</v>
      </c>
      <c r="T55" s="53">
        <f t="shared" si="1"/>
        <v>100000</v>
      </c>
      <c r="U55" s="65">
        <f t="shared" si="2"/>
        <v>10000</v>
      </c>
      <c r="V55" s="65">
        <f t="shared" si="3"/>
        <v>10000</v>
      </c>
      <c r="W55" s="65">
        <f t="shared" si="4"/>
        <v>10000</v>
      </c>
      <c r="X55" s="65">
        <f t="shared" si="5"/>
        <v>10000</v>
      </c>
      <c r="Y55" s="65">
        <f t="shared" si="6"/>
        <v>10000</v>
      </c>
      <c r="Z55" s="65">
        <f t="shared" si="7"/>
        <v>0</v>
      </c>
      <c r="AA55" s="65">
        <f t="shared" si="8"/>
        <v>0</v>
      </c>
      <c r="AB55" s="65">
        <f t="shared" si="9"/>
        <v>10000</v>
      </c>
      <c r="AC55" s="65">
        <f t="shared" si="10"/>
        <v>10000</v>
      </c>
      <c r="AD55" s="65">
        <f t="shared" si="11"/>
        <v>10000</v>
      </c>
      <c r="AE55" s="65">
        <f t="shared" si="12"/>
        <v>10000</v>
      </c>
      <c r="AF55" s="65">
        <f t="shared" si="13"/>
        <v>10000</v>
      </c>
    </row>
    <row r="56" spans="1:32" ht="18" customHeight="1" x14ac:dyDescent="0.3">
      <c r="A56" s="24">
        <v>41</v>
      </c>
      <c r="B56" s="88">
        <v>46</v>
      </c>
      <c r="C56" s="40" t="s">
        <v>229</v>
      </c>
      <c r="D56" s="19" t="s">
        <v>54</v>
      </c>
      <c r="E56" s="18" t="s">
        <v>10</v>
      </c>
      <c r="F56" s="55">
        <v>350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40</v>
      </c>
      <c r="M56" s="23">
        <v>40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54">
        <f t="shared" si="0"/>
        <v>80</v>
      </c>
      <c r="T56" s="53">
        <f t="shared" si="1"/>
        <v>28000</v>
      </c>
      <c r="U56" s="65">
        <f t="shared" si="2"/>
        <v>0</v>
      </c>
      <c r="V56" s="65">
        <f t="shared" si="3"/>
        <v>0</v>
      </c>
      <c r="W56" s="65">
        <f t="shared" si="4"/>
        <v>0</v>
      </c>
      <c r="X56" s="65">
        <f t="shared" si="5"/>
        <v>0</v>
      </c>
      <c r="Y56" s="65">
        <f t="shared" si="6"/>
        <v>0</v>
      </c>
      <c r="Z56" s="65">
        <f t="shared" si="7"/>
        <v>14000</v>
      </c>
      <c r="AA56" s="65">
        <f t="shared" si="8"/>
        <v>14000</v>
      </c>
      <c r="AB56" s="65">
        <f t="shared" si="9"/>
        <v>0</v>
      </c>
      <c r="AC56" s="65">
        <f t="shared" si="10"/>
        <v>0</v>
      </c>
      <c r="AD56" s="65">
        <f t="shared" si="11"/>
        <v>0</v>
      </c>
      <c r="AE56" s="65">
        <f t="shared" si="12"/>
        <v>0</v>
      </c>
      <c r="AF56" s="65">
        <f t="shared" si="13"/>
        <v>0</v>
      </c>
    </row>
    <row r="57" spans="1:32" ht="18" customHeight="1" x14ac:dyDescent="0.3">
      <c r="A57" s="24">
        <v>42</v>
      </c>
      <c r="B57" s="88">
        <v>47</v>
      </c>
      <c r="C57" s="40" t="s">
        <v>228</v>
      </c>
      <c r="D57" s="19" t="s">
        <v>56</v>
      </c>
      <c r="E57" s="18" t="s">
        <v>10</v>
      </c>
      <c r="F57" s="55">
        <v>500</v>
      </c>
      <c r="G57" s="23">
        <v>20</v>
      </c>
      <c r="H57" s="23">
        <v>20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20</v>
      </c>
      <c r="R57" s="23">
        <v>20</v>
      </c>
      <c r="S57" s="54">
        <f t="shared" si="0"/>
        <v>80</v>
      </c>
      <c r="T57" s="53">
        <f t="shared" si="1"/>
        <v>40000</v>
      </c>
      <c r="U57" s="65">
        <f t="shared" si="2"/>
        <v>10000</v>
      </c>
      <c r="V57" s="65">
        <f t="shared" si="3"/>
        <v>10000</v>
      </c>
      <c r="W57" s="65">
        <f t="shared" si="4"/>
        <v>0</v>
      </c>
      <c r="X57" s="65">
        <f t="shared" si="5"/>
        <v>0</v>
      </c>
      <c r="Y57" s="65">
        <f t="shared" si="6"/>
        <v>0</v>
      </c>
      <c r="Z57" s="65">
        <f t="shared" si="7"/>
        <v>0</v>
      </c>
      <c r="AA57" s="65">
        <f t="shared" si="8"/>
        <v>0</v>
      </c>
      <c r="AB57" s="65">
        <f t="shared" si="9"/>
        <v>0</v>
      </c>
      <c r="AC57" s="65">
        <f t="shared" si="10"/>
        <v>0</v>
      </c>
      <c r="AD57" s="65">
        <f t="shared" si="11"/>
        <v>0</v>
      </c>
      <c r="AE57" s="65">
        <f t="shared" si="12"/>
        <v>10000</v>
      </c>
      <c r="AF57" s="65">
        <f t="shared" si="13"/>
        <v>10000</v>
      </c>
    </row>
    <row r="58" spans="1:32" ht="18" customHeight="1" x14ac:dyDescent="0.3">
      <c r="A58" s="24">
        <v>43</v>
      </c>
      <c r="B58" s="88">
        <v>48</v>
      </c>
      <c r="C58" s="40" t="s">
        <v>230</v>
      </c>
      <c r="D58" s="19" t="s">
        <v>58</v>
      </c>
      <c r="E58" s="55" t="s">
        <v>10</v>
      </c>
      <c r="F58" s="55">
        <v>350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20</v>
      </c>
      <c r="N58" s="23">
        <v>30</v>
      </c>
      <c r="O58" s="23">
        <v>30</v>
      </c>
      <c r="P58" s="23">
        <v>20</v>
      </c>
      <c r="Q58" s="23">
        <v>0</v>
      </c>
      <c r="R58" s="23">
        <v>0</v>
      </c>
      <c r="S58" s="54">
        <f t="shared" si="0"/>
        <v>100</v>
      </c>
      <c r="T58" s="53">
        <f t="shared" si="1"/>
        <v>35000</v>
      </c>
      <c r="U58" s="65">
        <f t="shared" si="2"/>
        <v>0</v>
      </c>
      <c r="V58" s="65">
        <f t="shared" si="3"/>
        <v>0</v>
      </c>
      <c r="W58" s="65">
        <f t="shared" si="4"/>
        <v>0</v>
      </c>
      <c r="X58" s="65">
        <f t="shared" si="5"/>
        <v>0</v>
      </c>
      <c r="Y58" s="65">
        <f t="shared" si="6"/>
        <v>0</v>
      </c>
      <c r="Z58" s="65">
        <f t="shared" si="7"/>
        <v>0</v>
      </c>
      <c r="AA58" s="65">
        <f t="shared" si="8"/>
        <v>7000</v>
      </c>
      <c r="AB58" s="65">
        <f t="shared" si="9"/>
        <v>10500</v>
      </c>
      <c r="AC58" s="65">
        <f t="shared" si="10"/>
        <v>10500</v>
      </c>
      <c r="AD58" s="65">
        <f t="shared" si="11"/>
        <v>7000</v>
      </c>
      <c r="AE58" s="65">
        <f t="shared" si="12"/>
        <v>0</v>
      </c>
      <c r="AF58" s="65">
        <f t="shared" si="13"/>
        <v>0</v>
      </c>
    </row>
    <row r="59" spans="1:32" ht="18" customHeight="1" x14ac:dyDescent="0.3">
      <c r="A59" s="24">
        <v>44</v>
      </c>
      <c r="B59" s="88">
        <v>49</v>
      </c>
      <c r="C59" s="40" t="s">
        <v>231</v>
      </c>
      <c r="D59" s="19" t="s">
        <v>57</v>
      </c>
      <c r="E59" s="55" t="s">
        <v>10</v>
      </c>
      <c r="F59" s="55">
        <v>300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20</v>
      </c>
      <c r="N59" s="23">
        <v>30</v>
      </c>
      <c r="O59" s="23">
        <v>30</v>
      </c>
      <c r="P59" s="23">
        <v>20</v>
      </c>
      <c r="Q59" s="23">
        <v>0</v>
      </c>
      <c r="R59" s="23">
        <v>0</v>
      </c>
      <c r="S59" s="54">
        <f t="shared" si="0"/>
        <v>100</v>
      </c>
      <c r="T59" s="53">
        <f t="shared" si="1"/>
        <v>30000</v>
      </c>
      <c r="U59" s="65">
        <f t="shared" si="2"/>
        <v>0</v>
      </c>
      <c r="V59" s="65">
        <f t="shared" si="3"/>
        <v>0</v>
      </c>
      <c r="W59" s="65">
        <f t="shared" si="4"/>
        <v>0</v>
      </c>
      <c r="X59" s="65">
        <f t="shared" si="5"/>
        <v>0</v>
      </c>
      <c r="Y59" s="65">
        <f t="shared" si="6"/>
        <v>0</v>
      </c>
      <c r="Z59" s="65">
        <f t="shared" si="7"/>
        <v>0</v>
      </c>
      <c r="AA59" s="65">
        <f t="shared" si="8"/>
        <v>6000</v>
      </c>
      <c r="AB59" s="65">
        <f t="shared" si="9"/>
        <v>9000</v>
      </c>
      <c r="AC59" s="65">
        <f t="shared" si="10"/>
        <v>9000</v>
      </c>
      <c r="AD59" s="65">
        <f t="shared" si="11"/>
        <v>6000</v>
      </c>
      <c r="AE59" s="65">
        <f t="shared" si="12"/>
        <v>0</v>
      </c>
      <c r="AF59" s="65">
        <f t="shared" si="13"/>
        <v>0</v>
      </c>
    </row>
    <row r="60" spans="1:32" ht="18" customHeight="1" x14ac:dyDescent="0.3">
      <c r="A60" s="24">
        <v>45</v>
      </c>
      <c r="B60" s="88">
        <v>50</v>
      </c>
      <c r="C60" s="40" t="s">
        <v>232</v>
      </c>
      <c r="D60" s="19" t="s">
        <v>49</v>
      </c>
      <c r="E60" s="55" t="s">
        <v>10</v>
      </c>
      <c r="F60" s="55">
        <v>350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20</v>
      </c>
      <c r="P60" s="23">
        <v>20</v>
      </c>
      <c r="Q60" s="23">
        <v>20</v>
      </c>
      <c r="R60" s="23">
        <v>0</v>
      </c>
      <c r="S60" s="54">
        <f t="shared" si="0"/>
        <v>60</v>
      </c>
      <c r="T60" s="53">
        <f t="shared" si="1"/>
        <v>21000</v>
      </c>
      <c r="U60" s="65">
        <f t="shared" si="2"/>
        <v>0</v>
      </c>
      <c r="V60" s="65">
        <f t="shared" si="3"/>
        <v>0</v>
      </c>
      <c r="W60" s="65">
        <f t="shared" si="4"/>
        <v>0</v>
      </c>
      <c r="X60" s="65">
        <f t="shared" si="5"/>
        <v>0</v>
      </c>
      <c r="Y60" s="65">
        <f t="shared" si="6"/>
        <v>0</v>
      </c>
      <c r="Z60" s="65">
        <f t="shared" si="7"/>
        <v>0</v>
      </c>
      <c r="AA60" s="65">
        <f t="shared" si="8"/>
        <v>0</v>
      </c>
      <c r="AB60" s="65">
        <f t="shared" si="9"/>
        <v>0</v>
      </c>
      <c r="AC60" s="65">
        <f t="shared" si="10"/>
        <v>7000</v>
      </c>
      <c r="AD60" s="65">
        <f t="shared" si="11"/>
        <v>7000</v>
      </c>
      <c r="AE60" s="65">
        <f t="shared" si="12"/>
        <v>7000</v>
      </c>
      <c r="AF60" s="65">
        <f t="shared" si="13"/>
        <v>0</v>
      </c>
    </row>
    <row r="61" spans="1:32" ht="18" customHeight="1" x14ac:dyDescent="0.3">
      <c r="A61" s="24">
        <v>46</v>
      </c>
      <c r="B61" s="88">
        <v>51</v>
      </c>
      <c r="C61" s="40" t="s">
        <v>233</v>
      </c>
      <c r="D61" s="19" t="s">
        <v>55</v>
      </c>
      <c r="E61" s="55" t="s">
        <v>10</v>
      </c>
      <c r="F61" s="55">
        <v>600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20</v>
      </c>
      <c r="M61" s="23">
        <v>20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54">
        <f t="shared" si="0"/>
        <v>40</v>
      </c>
      <c r="T61" s="53">
        <f t="shared" si="1"/>
        <v>24000</v>
      </c>
      <c r="U61" s="65">
        <f t="shared" si="2"/>
        <v>0</v>
      </c>
      <c r="V61" s="65">
        <f t="shared" si="3"/>
        <v>0</v>
      </c>
      <c r="W61" s="65">
        <f t="shared" si="4"/>
        <v>0</v>
      </c>
      <c r="X61" s="65">
        <f t="shared" si="5"/>
        <v>0</v>
      </c>
      <c r="Y61" s="65">
        <f t="shared" si="6"/>
        <v>0</v>
      </c>
      <c r="Z61" s="65">
        <f t="shared" si="7"/>
        <v>12000</v>
      </c>
      <c r="AA61" s="65">
        <f t="shared" si="8"/>
        <v>12000</v>
      </c>
      <c r="AB61" s="65">
        <f t="shared" si="9"/>
        <v>0</v>
      </c>
      <c r="AC61" s="65">
        <f t="shared" si="10"/>
        <v>0</v>
      </c>
      <c r="AD61" s="65">
        <f t="shared" si="11"/>
        <v>0</v>
      </c>
      <c r="AE61" s="65">
        <f t="shared" si="12"/>
        <v>0</v>
      </c>
      <c r="AF61" s="65">
        <f t="shared" si="13"/>
        <v>0</v>
      </c>
    </row>
    <row r="62" spans="1:32" ht="18" customHeight="1" x14ac:dyDescent="0.3">
      <c r="A62" s="24">
        <v>47</v>
      </c>
      <c r="B62" s="88">
        <v>52</v>
      </c>
      <c r="C62" s="40" t="s">
        <v>234</v>
      </c>
      <c r="D62" s="19" t="s">
        <v>156</v>
      </c>
      <c r="E62" s="55" t="s">
        <v>10</v>
      </c>
      <c r="F62" s="55">
        <v>500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20</v>
      </c>
      <c r="M62" s="23">
        <v>20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54">
        <f t="shared" si="0"/>
        <v>40</v>
      </c>
      <c r="T62" s="53">
        <f t="shared" si="1"/>
        <v>20000</v>
      </c>
      <c r="U62" s="65">
        <f t="shared" si="2"/>
        <v>0</v>
      </c>
      <c r="V62" s="65">
        <f t="shared" si="3"/>
        <v>0</v>
      </c>
      <c r="W62" s="65">
        <f t="shared" si="4"/>
        <v>0</v>
      </c>
      <c r="X62" s="65">
        <f t="shared" si="5"/>
        <v>0</v>
      </c>
      <c r="Y62" s="65">
        <f t="shared" si="6"/>
        <v>0</v>
      </c>
      <c r="Z62" s="65">
        <f t="shared" si="7"/>
        <v>10000</v>
      </c>
      <c r="AA62" s="65">
        <f t="shared" si="8"/>
        <v>10000</v>
      </c>
      <c r="AB62" s="65">
        <f t="shared" si="9"/>
        <v>0</v>
      </c>
      <c r="AC62" s="65">
        <f t="shared" si="10"/>
        <v>0</v>
      </c>
      <c r="AD62" s="65">
        <f t="shared" si="11"/>
        <v>0</v>
      </c>
      <c r="AE62" s="65">
        <f t="shared" si="12"/>
        <v>0</v>
      </c>
      <c r="AF62" s="65">
        <f t="shared" si="13"/>
        <v>0</v>
      </c>
    </row>
    <row r="63" spans="1:32" ht="18" customHeight="1" x14ac:dyDescent="0.35">
      <c r="A63" s="24">
        <v>49</v>
      </c>
      <c r="B63" s="88">
        <v>53</v>
      </c>
      <c r="C63" s="37" t="s">
        <v>204</v>
      </c>
      <c r="D63" s="19" t="s">
        <v>184</v>
      </c>
      <c r="E63" s="55" t="s">
        <v>10</v>
      </c>
      <c r="F63" s="55">
        <v>1000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20</v>
      </c>
      <c r="M63" s="23">
        <v>20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54">
        <f t="shared" si="0"/>
        <v>40</v>
      </c>
      <c r="T63" s="53">
        <f t="shared" si="1"/>
        <v>40000</v>
      </c>
      <c r="U63" s="65">
        <f t="shared" si="2"/>
        <v>0</v>
      </c>
      <c r="V63" s="65">
        <f t="shared" si="3"/>
        <v>0</v>
      </c>
      <c r="W63" s="65">
        <f t="shared" si="4"/>
        <v>0</v>
      </c>
      <c r="X63" s="65">
        <f t="shared" si="5"/>
        <v>0</v>
      </c>
      <c r="Y63" s="65">
        <f t="shared" si="6"/>
        <v>0</v>
      </c>
      <c r="Z63" s="65">
        <f t="shared" si="7"/>
        <v>20000</v>
      </c>
      <c r="AA63" s="65">
        <f t="shared" si="8"/>
        <v>20000</v>
      </c>
      <c r="AB63" s="65">
        <f t="shared" si="9"/>
        <v>0</v>
      </c>
      <c r="AC63" s="65">
        <f t="shared" si="10"/>
        <v>0</v>
      </c>
      <c r="AD63" s="65">
        <f t="shared" si="11"/>
        <v>0</v>
      </c>
      <c r="AE63" s="65">
        <f t="shared" si="12"/>
        <v>0</v>
      </c>
      <c r="AF63" s="65">
        <f t="shared" si="13"/>
        <v>0</v>
      </c>
    </row>
    <row r="64" spans="1:32" ht="18" customHeight="1" x14ac:dyDescent="0.35">
      <c r="A64" s="24">
        <v>51</v>
      </c>
      <c r="B64" s="88">
        <v>54</v>
      </c>
      <c r="C64" s="37" t="s">
        <v>210</v>
      </c>
      <c r="D64" s="19" t="s">
        <v>187</v>
      </c>
      <c r="E64" s="55" t="s">
        <v>10</v>
      </c>
      <c r="F64" s="55">
        <v>600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10</v>
      </c>
      <c r="O64" s="23">
        <v>10</v>
      </c>
      <c r="P64" s="23">
        <v>0</v>
      </c>
      <c r="Q64" s="23">
        <v>0</v>
      </c>
      <c r="R64" s="23">
        <v>0</v>
      </c>
      <c r="S64" s="54">
        <f t="shared" si="0"/>
        <v>20</v>
      </c>
      <c r="T64" s="53">
        <f t="shared" si="1"/>
        <v>12000</v>
      </c>
      <c r="U64" s="65">
        <f t="shared" si="2"/>
        <v>0</v>
      </c>
      <c r="V64" s="65">
        <f t="shared" si="3"/>
        <v>0</v>
      </c>
      <c r="W64" s="65">
        <f t="shared" si="4"/>
        <v>0</v>
      </c>
      <c r="X64" s="65">
        <f t="shared" si="5"/>
        <v>0</v>
      </c>
      <c r="Y64" s="65">
        <f t="shared" si="6"/>
        <v>0</v>
      </c>
      <c r="Z64" s="65">
        <f t="shared" si="7"/>
        <v>0</v>
      </c>
      <c r="AA64" s="65">
        <f t="shared" si="8"/>
        <v>0</v>
      </c>
      <c r="AB64" s="65">
        <f t="shared" si="9"/>
        <v>6000</v>
      </c>
      <c r="AC64" s="65">
        <f t="shared" si="10"/>
        <v>6000</v>
      </c>
      <c r="AD64" s="65">
        <f t="shared" si="11"/>
        <v>0</v>
      </c>
      <c r="AE64" s="65">
        <f t="shared" si="12"/>
        <v>0</v>
      </c>
      <c r="AF64" s="65">
        <f t="shared" si="13"/>
        <v>0</v>
      </c>
    </row>
    <row r="65" spans="1:32" ht="18" customHeight="1" x14ac:dyDescent="0.35">
      <c r="A65" s="24">
        <v>52</v>
      </c>
      <c r="B65" s="88">
        <v>55</v>
      </c>
      <c r="C65" s="37" t="s">
        <v>209</v>
      </c>
      <c r="D65" s="19" t="s">
        <v>188</v>
      </c>
      <c r="E65" s="55" t="s">
        <v>10</v>
      </c>
      <c r="F65" s="55">
        <v>600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10</v>
      </c>
      <c r="Q65" s="23">
        <v>10</v>
      </c>
      <c r="R65" s="23">
        <v>0</v>
      </c>
      <c r="S65" s="54">
        <f t="shared" si="0"/>
        <v>20</v>
      </c>
      <c r="T65" s="53">
        <f t="shared" si="1"/>
        <v>12000</v>
      </c>
      <c r="U65" s="65">
        <f t="shared" si="2"/>
        <v>0</v>
      </c>
      <c r="V65" s="65">
        <f t="shared" si="3"/>
        <v>0</v>
      </c>
      <c r="W65" s="65">
        <f t="shared" si="4"/>
        <v>0</v>
      </c>
      <c r="X65" s="65">
        <f t="shared" si="5"/>
        <v>0</v>
      </c>
      <c r="Y65" s="65">
        <f t="shared" si="6"/>
        <v>0</v>
      </c>
      <c r="Z65" s="65">
        <f t="shared" si="7"/>
        <v>0</v>
      </c>
      <c r="AA65" s="65">
        <f t="shared" si="8"/>
        <v>0</v>
      </c>
      <c r="AB65" s="65">
        <f t="shared" si="9"/>
        <v>0</v>
      </c>
      <c r="AC65" s="65">
        <f t="shared" si="10"/>
        <v>0</v>
      </c>
      <c r="AD65" s="65">
        <f t="shared" si="11"/>
        <v>6000</v>
      </c>
      <c r="AE65" s="65">
        <f t="shared" si="12"/>
        <v>6000</v>
      </c>
      <c r="AF65" s="65">
        <f t="shared" si="13"/>
        <v>0</v>
      </c>
    </row>
    <row r="66" spans="1:32" ht="18" customHeight="1" x14ac:dyDescent="0.3">
      <c r="A66" s="24">
        <v>53</v>
      </c>
      <c r="B66" s="88">
        <v>56</v>
      </c>
      <c r="C66" s="62" t="s">
        <v>235</v>
      </c>
      <c r="D66" s="19" t="s">
        <v>21</v>
      </c>
      <c r="E66" s="55" t="s">
        <v>10</v>
      </c>
      <c r="F66" s="55">
        <v>500</v>
      </c>
      <c r="G66" s="23">
        <v>20</v>
      </c>
      <c r="H66" s="23">
        <v>20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3">
        <v>0</v>
      </c>
      <c r="Q66" s="23">
        <v>20</v>
      </c>
      <c r="R66" s="23">
        <v>20</v>
      </c>
      <c r="S66" s="54">
        <f t="shared" si="0"/>
        <v>80</v>
      </c>
      <c r="T66" s="53">
        <f t="shared" si="1"/>
        <v>40000</v>
      </c>
      <c r="U66" s="65">
        <f t="shared" si="2"/>
        <v>10000</v>
      </c>
      <c r="V66" s="65">
        <f t="shared" si="3"/>
        <v>10000</v>
      </c>
      <c r="W66" s="65">
        <f t="shared" si="4"/>
        <v>0</v>
      </c>
      <c r="X66" s="65">
        <f t="shared" si="5"/>
        <v>0</v>
      </c>
      <c r="Y66" s="65">
        <f t="shared" si="6"/>
        <v>0</v>
      </c>
      <c r="Z66" s="65">
        <f t="shared" si="7"/>
        <v>0</v>
      </c>
      <c r="AA66" s="65">
        <f t="shared" si="8"/>
        <v>0</v>
      </c>
      <c r="AB66" s="65">
        <f t="shared" si="9"/>
        <v>0</v>
      </c>
      <c r="AC66" s="65">
        <f t="shared" si="10"/>
        <v>0</v>
      </c>
      <c r="AD66" s="65">
        <f t="shared" si="11"/>
        <v>0</v>
      </c>
      <c r="AE66" s="65">
        <f t="shared" si="12"/>
        <v>10000</v>
      </c>
      <c r="AF66" s="65">
        <f t="shared" si="13"/>
        <v>10000</v>
      </c>
    </row>
    <row r="67" spans="1:32" ht="18" customHeight="1" x14ac:dyDescent="0.3">
      <c r="A67" s="24">
        <v>54</v>
      </c>
      <c r="B67" s="88">
        <v>57</v>
      </c>
      <c r="C67" s="40" t="s">
        <v>212</v>
      </c>
      <c r="D67" s="19" t="s">
        <v>20</v>
      </c>
      <c r="E67" s="55" t="s">
        <v>10</v>
      </c>
      <c r="F67" s="55">
        <v>400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20</v>
      </c>
      <c r="Q67" s="23">
        <v>20</v>
      </c>
      <c r="R67" s="23">
        <v>0</v>
      </c>
      <c r="S67" s="54">
        <f t="shared" si="0"/>
        <v>40</v>
      </c>
      <c r="T67" s="53">
        <f t="shared" si="1"/>
        <v>16000</v>
      </c>
      <c r="U67" s="65">
        <f t="shared" si="2"/>
        <v>0</v>
      </c>
      <c r="V67" s="65">
        <f t="shared" si="3"/>
        <v>0</v>
      </c>
      <c r="W67" s="65">
        <f t="shared" si="4"/>
        <v>0</v>
      </c>
      <c r="X67" s="65">
        <f t="shared" si="5"/>
        <v>0</v>
      </c>
      <c r="Y67" s="65">
        <f t="shared" si="6"/>
        <v>0</v>
      </c>
      <c r="Z67" s="65">
        <f t="shared" si="7"/>
        <v>0</v>
      </c>
      <c r="AA67" s="65">
        <f t="shared" si="8"/>
        <v>0</v>
      </c>
      <c r="AB67" s="65">
        <f t="shared" si="9"/>
        <v>0</v>
      </c>
      <c r="AC67" s="65">
        <f t="shared" si="10"/>
        <v>0</v>
      </c>
      <c r="AD67" s="65">
        <f t="shared" si="11"/>
        <v>8000</v>
      </c>
      <c r="AE67" s="65">
        <f t="shared" si="12"/>
        <v>8000</v>
      </c>
      <c r="AF67" s="65">
        <f t="shared" si="13"/>
        <v>0</v>
      </c>
    </row>
    <row r="68" spans="1:32" ht="18" customHeight="1" x14ac:dyDescent="0.35">
      <c r="A68" s="24">
        <v>55</v>
      </c>
      <c r="B68" s="88">
        <v>58</v>
      </c>
      <c r="C68" s="37" t="s">
        <v>236</v>
      </c>
      <c r="D68" s="19" t="s">
        <v>17</v>
      </c>
      <c r="E68" s="55" t="s">
        <v>10</v>
      </c>
      <c r="F68" s="55">
        <v>650</v>
      </c>
      <c r="G68" s="23">
        <v>20</v>
      </c>
      <c r="H68" s="23">
        <v>20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20</v>
      </c>
      <c r="Q68" s="23">
        <v>20</v>
      </c>
      <c r="R68" s="23">
        <v>20</v>
      </c>
      <c r="S68" s="54">
        <f t="shared" si="0"/>
        <v>100</v>
      </c>
      <c r="T68" s="53">
        <f t="shared" si="1"/>
        <v>65000</v>
      </c>
      <c r="U68" s="65">
        <f t="shared" si="2"/>
        <v>13000</v>
      </c>
      <c r="V68" s="65">
        <f t="shared" si="3"/>
        <v>13000</v>
      </c>
      <c r="W68" s="65">
        <f t="shared" si="4"/>
        <v>0</v>
      </c>
      <c r="X68" s="65">
        <f t="shared" si="5"/>
        <v>0</v>
      </c>
      <c r="Y68" s="65">
        <f t="shared" si="6"/>
        <v>0</v>
      </c>
      <c r="Z68" s="65">
        <f t="shared" si="7"/>
        <v>0</v>
      </c>
      <c r="AA68" s="65">
        <f t="shared" si="8"/>
        <v>0</v>
      </c>
      <c r="AB68" s="65">
        <f t="shared" si="9"/>
        <v>0</v>
      </c>
      <c r="AC68" s="65">
        <f t="shared" si="10"/>
        <v>0</v>
      </c>
      <c r="AD68" s="65">
        <f t="shared" si="11"/>
        <v>13000</v>
      </c>
      <c r="AE68" s="65">
        <f t="shared" si="12"/>
        <v>13000</v>
      </c>
      <c r="AF68" s="65">
        <f t="shared" si="13"/>
        <v>13000</v>
      </c>
    </row>
    <row r="69" spans="1:32" ht="18" customHeight="1" x14ac:dyDescent="0.35">
      <c r="A69" s="24">
        <v>56</v>
      </c>
      <c r="B69" s="88">
        <v>59</v>
      </c>
      <c r="C69" s="37" t="s">
        <v>237</v>
      </c>
      <c r="D69" s="19" t="s">
        <v>14</v>
      </c>
      <c r="E69" s="55" t="s">
        <v>10</v>
      </c>
      <c r="F69" s="55">
        <v>700</v>
      </c>
      <c r="G69" s="23">
        <v>20</v>
      </c>
      <c r="H69" s="23">
        <v>20</v>
      </c>
      <c r="I69" s="23">
        <v>20</v>
      </c>
      <c r="J69" s="23">
        <v>20</v>
      </c>
      <c r="K69" s="23">
        <v>10</v>
      </c>
      <c r="L69" s="23">
        <v>10</v>
      </c>
      <c r="M69" s="23">
        <v>10</v>
      </c>
      <c r="N69" s="23">
        <v>0</v>
      </c>
      <c r="O69" s="23">
        <v>0</v>
      </c>
      <c r="P69" s="23">
        <v>0</v>
      </c>
      <c r="Q69" s="23">
        <v>20</v>
      </c>
      <c r="R69" s="23">
        <v>20</v>
      </c>
      <c r="S69" s="54">
        <f t="shared" si="0"/>
        <v>150</v>
      </c>
      <c r="T69" s="53">
        <f t="shared" si="1"/>
        <v>105000</v>
      </c>
      <c r="U69" s="65">
        <f t="shared" si="2"/>
        <v>14000</v>
      </c>
      <c r="V69" s="65">
        <f t="shared" si="3"/>
        <v>14000</v>
      </c>
      <c r="W69" s="65">
        <f t="shared" si="4"/>
        <v>14000</v>
      </c>
      <c r="X69" s="65">
        <f t="shared" si="5"/>
        <v>14000</v>
      </c>
      <c r="Y69" s="65">
        <f t="shared" si="6"/>
        <v>7000</v>
      </c>
      <c r="Z69" s="65">
        <f t="shared" si="7"/>
        <v>7000</v>
      </c>
      <c r="AA69" s="65">
        <f t="shared" si="8"/>
        <v>7000</v>
      </c>
      <c r="AB69" s="65">
        <f t="shared" si="9"/>
        <v>0</v>
      </c>
      <c r="AC69" s="65">
        <f t="shared" si="10"/>
        <v>0</v>
      </c>
      <c r="AD69" s="65">
        <f t="shared" si="11"/>
        <v>0</v>
      </c>
      <c r="AE69" s="65">
        <f t="shared" si="12"/>
        <v>14000</v>
      </c>
      <c r="AF69" s="65">
        <f t="shared" si="13"/>
        <v>14000</v>
      </c>
    </row>
    <row r="70" spans="1:32" ht="18" customHeight="1" x14ac:dyDescent="0.35">
      <c r="A70" s="24">
        <v>57</v>
      </c>
      <c r="B70" s="88">
        <v>60</v>
      </c>
      <c r="C70" s="37" t="s">
        <v>238</v>
      </c>
      <c r="D70" s="19" t="s">
        <v>46</v>
      </c>
      <c r="E70" s="55" t="s">
        <v>10</v>
      </c>
      <c r="F70" s="55">
        <v>250</v>
      </c>
      <c r="G70" s="23">
        <v>0</v>
      </c>
      <c r="H70" s="23">
        <v>0</v>
      </c>
      <c r="I70" s="23">
        <v>0</v>
      </c>
      <c r="J70" s="23">
        <v>0</v>
      </c>
      <c r="K70" s="23">
        <v>40</v>
      </c>
      <c r="L70" s="23">
        <v>40</v>
      </c>
      <c r="M70" s="23">
        <v>40</v>
      </c>
      <c r="N70" s="23">
        <v>40</v>
      </c>
      <c r="O70" s="23">
        <v>40</v>
      </c>
      <c r="P70" s="23">
        <v>40</v>
      </c>
      <c r="Q70" s="23">
        <v>0</v>
      </c>
      <c r="R70" s="23">
        <v>0</v>
      </c>
      <c r="S70" s="54">
        <f t="shared" si="0"/>
        <v>240</v>
      </c>
      <c r="T70" s="53">
        <f t="shared" si="1"/>
        <v>60000</v>
      </c>
      <c r="U70" s="65">
        <f t="shared" si="2"/>
        <v>0</v>
      </c>
      <c r="V70" s="65">
        <f t="shared" si="3"/>
        <v>0</v>
      </c>
      <c r="W70" s="65">
        <f t="shared" si="4"/>
        <v>0</v>
      </c>
      <c r="X70" s="65">
        <f t="shared" si="5"/>
        <v>0</v>
      </c>
      <c r="Y70" s="65">
        <f t="shared" si="6"/>
        <v>10000</v>
      </c>
      <c r="Z70" s="65">
        <f t="shared" si="7"/>
        <v>10000</v>
      </c>
      <c r="AA70" s="65">
        <f t="shared" si="8"/>
        <v>10000</v>
      </c>
      <c r="AB70" s="65">
        <f t="shared" si="9"/>
        <v>10000</v>
      </c>
      <c r="AC70" s="65">
        <f t="shared" si="10"/>
        <v>10000</v>
      </c>
      <c r="AD70" s="65">
        <f t="shared" si="11"/>
        <v>10000</v>
      </c>
      <c r="AE70" s="65">
        <f t="shared" si="12"/>
        <v>0</v>
      </c>
      <c r="AF70" s="65">
        <f t="shared" si="13"/>
        <v>0</v>
      </c>
    </row>
    <row r="71" spans="1:32" ht="18" customHeight="1" x14ac:dyDescent="0.35">
      <c r="A71" s="24">
        <v>58</v>
      </c>
      <c r="B71" s="88">
        <v>61</v>
      </c>
      <c r="C71" s="37" t="s">
        <v>239</v>
      </c>
      <c r="D71" s="19" t="s">
        <v>19</v>
      </c>
      <c r="E71" s="55" t="s">
        <v>10</v>
      </c>
      <c r="F71" s="55">
        <v>250</v>
      </c>
      <c r="G71" s="23">
        <v>0</v>
      </c>
      <c r="H71" s="23">
        <v>0</v>
      </c>
      <c r="I71" s="23">
        <v>0</v>
      </c>
      <c r="J71" s="23">
        <v>0</v>
      </c>
      <c r="K71" s="23">
        <v>60</v>
      </c>
      <c r="L71" s="23">
        <v>60</v>
      </c>
      <c r="M71" s="23">
        <v>60</v>
      </c>
      <c r="N71" s="23">
        <v>60</v>
      </c>
      <c r="O71" s="23">
        <v>60</v>
      </c>
      <c r="P71" s="23">
        <v>60</v>
      </c>
      <c r="Q71" s="23">
        <v>20</v>
      </c>
      <c r="R71" s="23">
        <v>20</v>
      </c>
      <c r="S71" s="54">
        <f t="shared" si="0"/>
        <v>400</v>
      </c>
      <c r="T71" s="53">
        <f t="shared" si="1"/>
        <v>100000</v>
      </c>
      <c r="U71" s="65">
        <f t="shared" si="2"/>
        <v>0</v>
      </c>
      <c r="V71" s="65">
        <f t="shared" si="3"/>
        <v>0</v>
      </c>
      <c r="W71" s="65">
        <f t="shared" si="4"/>
        <v>0</v>
      </c>
      <c r="X71" s="65">
        <f t="shared" si="5"/>
        <v>0</v>
      </c>
      <c r="Y71" s="65">
        <f t="shared" si="6"/>
        <v>15000</v>
      </c>
      <c r="Z71" s="65">
        <f t="shared" si="7"/>
        <v>15000</v>
      </c>
      <c r="AA71" s="65">
        <f t="shared" si="8"/>
        <v>15000</v>
      </c>
      <c r="AB71" s="65">
        <f t="shared" si="9"/>
        <v>15000</v>
      </c>
      <c r="AC71" s="65">
        <f t="shared" si="10"/>
        <v>15000</v>
      </c>
      <c r="AD71" s="65">
        <f t="shared" si="11"/>
        <v>15000</v>
      </c>
      <c r="AE71" s="65">
        <f t="shared" si="12"/>
        <v>5000</v>
      </c>
      <c r="AF71" s="65">
        <f t="shared" si="13"/>
        <v>5000</v>
      </c>
    </row>
    <row r="72" spans="1:32" ht="18" customHeight="1" x14ac:dyDescent="0.3">
      <c r="A72" s="24">
        <v>59</v>
      </c>
      <c r="B72" s="88">
        <v>62</v>
      </c>
      <c r="C72" s="40" t="s">
        <v>240</v>
      </c>
      <c r="D72" s="19" t="s">
        <v>180</v>
      </c>
      <c r="E72" s="55" t="s">
        <v>10</v>
      </c>
      <c r="F72" s="55">
        <v>250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6</v>
      </c>
      <c r="M72" s="23">
        <v>8</v>
      </c>
      <c r="N72" s="23">
        <v>8</v>
      </c>
      <c r="O72" s="23">
        <v>8</v>
      </c>
      <c r="P72" s="23">
        <v>0</v>
      </c>
      <c r="Q72" s="23">
        <v>0</v>
      </c>
      <c r="R72" s="23">
        <v>0</v>
      </c>
      <c r="S72" s="54">
        <f t="shared" si="0"/>
        <v>30</v>
      </c>
      <c r="T72" s="53">
        <f t="shared" si="1"/>
        <v>7500</v>
      </c>
      <c r="U72" s="65">
        <f t="shared" si="2"/>
        <v>0</v>
      </c>
      <c r="V72" s="65">
        <f t="shared" si="3"/>
        <v>0</v>
      </c>
      <c r="W72" s="65">
        <f t="shared" si="4"/>
        <v>0</v>
      </c>
      <c r="X72" s="65">
        <f t="shared" si="5"/>
        <v>0</v>
      </c>
      <c r="Y72" s="65">
        <f t="shared" si="6"/>
        <v>0</v>
      </c>
      <c r="Z72" s="65">
        <f t="shared" si="7"/>
        <v>1500</v>
      </c>
      <c r="AA72" s="65">
        <f t="shared" si="8"/>
        <v>2000</v>
      </c>
      <c r="AB72" s="65">
        <f t="shared" si="9"/>
        <v>2000</v>
      </c>
      <c r="AC72" s="65">
        <f t="shared" si="10"/>
        <v>2000</v>
      </c>
      <c r="AD72" s="65">
        <f t="shared" si="11"/>
        <v>0</v>
      </c>
      <c r="AE72" s="65">
        <f t="shared" si="12"/>
        <v>0</v>
      </c>
      <c r="AF72" s="65">
        <f t="shared" si="13"/>
        <v>0</v>
      </c>
    </row>
    <row r="73" spans="1:32" ht="18" customHeight="1" x14ac:dyDescent="0.3">
      <c r="A73" s="24">
        <v>61</v>
      </c>
      <c r="B73" s="88">
        <v>63</v>
      </c>
      <c r="C73" s="39">
        <v>15331168</v>
      </c>
      <c r="D73" s="19" t="s">
        <v>13</v>
      </c>
      <c r="E73" s="55" t="s">
        <v>10</v>
      </c>
      <c r="F73" s="55">
        <v>200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10</v>
      </c>
      <c r="N73" s="23">
        <v>10</v>
      </c>
      <c r="O73" s="23">
        <v>10</v>
      </c>
      <c r="P73" s="23">
        <v>0</v>
      </c>
      <c r="Q73" s="23">
        <v>0</v>
      </c>
      <c r="R73" s="23">
        <v>0</v>
      </c>
      <c r="S73" s="54">
        <f t="shared" ref="S73:S80" si="14">G73+H73+I73+J73+K73+L73+M73+N73+O73+P73+Q73+R73</f>
        <v>30</v>
      </c>
      <c r="T73" s="53">
        <f t="shared" si="1"/>
        <v>6000</v>
      </c>
      <c r="U73" s="65">
        <f t="shared" si="2"/>
        <v>0</v>
      </c>
      <c r="V73" s="65">
        <f t="shared" si="3"/>
        <v>0</v>
      </c>
      <c r="W73" s="65">
        <f t="shared" si="4"/>
        <v>0</v>
      </c>
      <c r="X73" s="65">
        <f t="shared" si="5"/>
        <v>0</v>
      </c>
      <c r="Y73" s="65">
        <f t="shared" si="6"/>
        <v>0</v>
      </c>
      <c r="Z73" s="65">
        <f t="shared" si="7"/>
        <v>0</v>
      </c>
      <c r="AA73" s="65">
        <f t="shared" si="8"/>
        <v>2000</v>
      </c>
      <c r="AB73" s="65">
        <f t="shared" si="9"/>
        <v>2000</v>
      </c>
      <c r="AC73" s="65">
        <f t="shared" si="10"/>
        <v>2000</v>
      </c>
      <c r="AD73" s="65">
        <f t="shared" si="11"/>
        <v>0</v>
      </c>
      <c r="AE73" s="65">
        <f t="shared" si="12"/>
        <v>0</v>
      </c>
      <c r="AF73" s="65">
        <f t="shared" si="13"/>
        <v>0</v>
      </c>
    </row>
    <row r="74" spans="1:32" ht="18" customHeight="1" x14ac:dyDescent="0.3">
      <c r="A74" s="24">
        <v>68</v>
      </c>
      <c r="B74" s="88">
        <v>64</v>
      </c>
      <c r="C74" s="39">
        <v>15333100</v>
      </c>
      <c r="D74" s="56" t="s">
        <v>38</v>
      </c>
      <c r="E74" s="55" t="s">
        <v>10</v>
      </c>
      <c r="F74" s="55">
        <v>1200</v>
      </c>
      <c r="G74" s="23">
        <v>4</v>
      </c>
      <c r="H74" s="23">
        <v>4</v>
      </c>
      <c r="I74" s="23">
        <v>4</v>
      </c>
      <c r="J74" s="23">
        <v>4</v>
      </c>
      <c r="K74" s="23">
        <v>4</v>
      </c>
      <c r="L74" s="23">
        <v>4</v>
      </c>
      <c r="M74" s="23">
        <v>4</v>
      </c>
      <c r="N74" s="23">
        <v>4</v>
      </c>
      <c r="O74" s="23">
        <v>4</v>
      </c>
      <c r="P74" s="23">
        <v>4</v>
      </c>
      <c r="Q74" s="23">
        <v>4</v>
      </c>
      <c r="R74" s="23">
        <v>4</v>
      </c>
      <c r="S74" s="54">
        <f t="shared" si="14"/>
        <v>48</v>
      </c>
      <c r="T74" s="53">
        <f t="shared" ref="T74:T80" si="15">S74*F74</f>
        <v>57600</v>
      </c>
      <c r="U74" s="65">
        <f t="shared" ref="U74:U80" si="16">G74*F74</f>
        <v>4800</v>
      </c>
      <c r="V74" s="65">
        <f t="shared" ref="V74:V80" si="17">H74*F74</f>
        <v>4800</v>
      </c>
      <c r="W74" s="65">
        <f t="shared" ref="W74:W80" si="18">I74*F74</f>
        <v>4800</v>
      </c>
      <c r="X74" s="65">
        <f t="shared" ref="X74:X80" si="19">J74*F74</f>
        <v>4800</v>
      </c>
      <c r="Y74" s="65">
        <f t="shared" ref="Y74:Y80" si="20">K74*F74</f>
        <v>4800</v>
      </c>
      <c r="Z74" s="65">
        <f t="shared" ref="Z74:Z80" si="21">L74*F74</f>
        <v>4800</v>
      </c>
      <c r="AA74" s="65">
        <f t="shared" ref="AA74:AA80" si="22">M74*F74</f>
        <v>4800</v>
      </c>
      <c r="AB74" s="65">
        <f t="shared" ref="AB74:AB80" si="23">N74*F74</f>
        <v>4800</v>
      </c>
      <c r="AC74" s="65">
        <f t="shared" ref="AC74:AC80" si="24">O74*F74</f>
        <v>4800</v>
      </c>
      <c r="AD74" s="65">
        <f t="shared" ref="AD74:AD80" si="25">P74*F74</f>
        <v>4800</v>
      </c>
      <c r="AE74" s="65">
        <f t="shared" ref="AE74:AE80" si="26">Q74*F74</f>
        <v>4800</v>
      </c>
      <c r="AF74" s="65">
        <f t="shared" ref="AF74:AF80" si="27">R74*F74</f>
        <v>4800</v>
      </c>
    </row>
    <row r="75" spans="1:32" ht="18" customHeight="1" x14ac:dyDescent="0.35">
      <c r="A75" s="83"/>
      <c r="B75" s="88">
        <v>65</v>
      </c>
      <c r="C75" s="87" t="s">
        <v>298</v>
      </c>
      <c r="D75" s="56" t="s">
        <v>301</v>
      </c>
      <c r="E75" s="55" t="s">
        <v>10</v>
      </c>
      <c r="F75" s="55">
        <v>2500</v>
      </c>
      <c r="G75" s="23">
        <v>0.2</v>
      </c>
      <c r="H75" s="23">
        <v>0.2</v>
      </c>
      <c r="I75" s="23">
        <v>0.2</v>
      </c>
      <c r="J75" s="23">
        <v>0.2</v>
      </c>
      <c r="K75" s="23">
        <v>0.2</v>
      </c>
      <c r="L75" s="23">
        <v>0.1</v>
      </c>
      <c r="M75" s="23">
        <v>0.1</v>
      </c>
      <c r="N75" s="23">
        <v>0.1</v>
      </c>
      <c r="O75" s="23">
        <v>0.1</v>
      </c>
      <c r="P75" s="23">
        <v>0.2</v>
      </c>
      <c r="Q75" s="23">
        <v>0.2</v>
      </c>
      <c r="R75" s="23">
        <v>0.2</v>
      </c>
      <c r="S75" s="54">
        <f t="shared" si="14"/>
        <v>2.0000000000000004</v>
      </c>
      <c r="T75" s="53">
        <f t="shared" si="15"/>
        <v>5000.0000000000009</v>
      </c>
      <c r="U75" s="65">
        <f t="shared" si="16"/>
        <v>500</v>
      </c>
      <c r="V75" s="65">
        <f t="shared" si="17"/>
        <v>500</v>
      </c>
      <c r="W75" s="65">
        <f t="shared" si="18"/>
        <v>500</v>
      </c>
      <c r="X75" s="65">
        <f t="shared" si="19"/>
        <v>500</v>
      </c>
      <c r="Y75" s="65">
        <f t="shared" si="20"/>
        <v>500</v>
      </c>
      <c r="Z75" s="65">
        <f t="shared" si="21"/>
        <v>250</v>
      </c>
      <c r="AA75" s="65">
        <f t="shared" si="22"/>
        <v>250</v>
      </c>
      <c r="AB75" s="65">
        <f t="shared" si="23"/>
        <v>250</v>
      </c>
      <c r="AC75" s="65">
        <f t="shared" si="24"/>
        <v>250</v>
      </c>
      <c r="AD75" s="65">
        <f t="shared" si="25"/>
        <v>500</v>
      </c>
      <c r="AE75" s="65">
        <f t="shared" si="26"/>
        <v>500</v>
      </c>
      <c r="AF75" s="65">
        <f t="shared" si="27"/>
        <v>500</v>
      </c>
    </row>
    <row r="76" spans="1:32" ht="18" customHeight="1" x14ac:dyDescent="0.3">
      <c r="A76" s="24">
        <v>69</v>
      </c>
      <c r="B76" s="88">
        <v>66</v>
      </c>
      <c r="C76" s="39">
        <v>15872700</v>
      </c>
      <c r="D76" s="19" t="s">
        <v>181</v>
      </c>
      <c r="E76" s="55" t="s">
        <v>10</v>
      </c>
      <c r="F76" s="55">
        <v>180</v>
      </c>
      <c r="G76" s="23">
        <v>4</v>
      </c>
      <c r="H76" s="23">
        <v>4</v>
      </c>
      <c r="I76" s="23">
        <v>4</v>
      </c>
      <c r="J76" s="23">
        <v>4</v>
      </c>
      <c r="K76" s="23">
        <v>4</v>
      </c>
      <c r="L76" s="23">
        <v>4</v>
      </c>
      <c r="M76" s="23">
        <v>4</v>
      </c>
      <c r="N76" s="23">
        <v>4</v>
      </c>
      <c r="O76" s="23">
        <v>4</v>
      </c>
      <c r="P76" s="23">
        <v>4</v>
      </c>
      <c r="Q76" s="23">
        <v>4</v>
      </c>
      <c r="R76" s="23">
        <v>4</v>
      </c>
      <c r="S76" s="54">
        <f t="shared" si="14"/>
        <v>48</v>
      </c>
      <c r="T76" s="53">
        <f t="shared" si="15"/>
        <v>8640</v>
      </c>
      <c r="U76" s="65">
        <f t="shared" si="16"/>
        <v>720</v>
      </c>
      <c r="V76" s="65">
        <f t="shared" si="17"/>
        <v>720</v>
      </c>
      <c r="W76" s="65">
        <f t="shared" si="18"/>
        <v>720</v>
      </c>
      <c r="X76" s="65">
        <f t="shared" si="19"/>
        <v>720</v>
      </c>
      <c r="Y76" s="65">
        <f t="shared" si="20"/>
        <v>720</v>
      </c>
      <c r="Z76" s="65">
        <f t="shared" si="21"/>
        <v>720</v>
      </c>
      <c r="AA76" s="65">
        <f t="shared" si="22"/>
        <v>720</v>
      </c>
      <c r="AB76" s="65">
        <f t="shared" si="23"/>
        <v>720</v>
      </c>
      <c r="AC76" s="65">
        <f t="shared" si="24"/>
        <v>720</v>
      </c>
      <c r="AD76" s="65">
        <f t="shared" si="25"/>
        <v>720</v>
      </c>
      <c r="AE76" s="65">
        <f t="shared" si="26"/>
        <v>720</v>
      </c>
      <c r="AF76" s="65">
        <f t="shared" si="27"/>
        <v>720</v>
      </c>
    </row>
    <row r="77" spans="1:32" s="189" customFormat="1" ht="18" customHeight="1" x14ac:dyDescent="0.3">
      <c r="A77" s="183">
        <v>70</v>
      </c>
      <c r="B77" s="183">
        <v>67</v>
      </c>
      <c r="C77" s="192">
        <v>15831000</v>
      </c>
      <c r="D77" s="191" t="s">
        <v>39</v>
      </c>
      <c r="E77" s="188" t="s">
        <v>10</v>
      </c>
      <c r="F77" s="188">
        <v>450</v>
      </c>
      <c r="G77" s="182">
        <v>27</v>
      </c>
      <c r="H77" s="182">
        <v>27</v>
      </c>
      <c r="I77" s="182">
        <v>27</v>
      </c>
      <c r="J77" s="182">
        <v>27</v>
      </c>
      <c r="K77" s="182">
        <v>27</v>
      </c>
      <c r="L77" s="182">
        <v>27</v>
      </c>
      <c r="M77" s="182">
        <v>27</v>
      </c>
      <c r="N77" s="182">
        <v>27</v>
      </c>
      <c r="O77" s="182">
        <v>27</v>
      </c>
      <c r="P77" s="182">
        <v>27</v>
      </c>
      <c r="Q77" s="182">
        <v>27</v>
      </c>
      <c r="R77" s="182">
        <v>27</v>
      </c>
      <c r="S77" s="184">
        <f t="shared" si="14"/>
        <v>324</v>
      </c>
      <c r="T77" s="185">
        <f t="shared" si="15"/>
        <v>145800</v>
      </c>
      <c r="U77" s="64">
        <f t="shared" si="16"/>
        <v>12150</v>
      </c>
      <c r="V77" s="64">
        <f t="shared" si="17"/>
        <v>12150</v>
      </c>
      <c r="W77" s="64">
        <f t="shared" si="18"/>
        <v>12150</v>
      </c>
      <c r="X77" s="64">
        <f t="shared" si="19"/>
        <v>12150</v>
      </c>
      <c r="Y77" s="64">
        <f t="shared" si="20"/>
        <v>12150</v>
      </c>
      <c r="Z77" s="64">
        <f t="shared" si="21"/>
        <v>12150</v>
      </c>
      <c r="AA77" s="64">
        <f t="shared" si="22"/>
        <v>12150</v>
      </c>
      <c r="AB77" s="64">
        <f t="shared" si="23"/>
        <v>12150</v>
      </c>
      <c r="AC77" s="64">
        <f t="shared" si="24"/>
        <v>12150</v>
      </c>
      <c r="AD77" s="64">
        <f t="shared" si="25"/>
        <v>12150</v>
      </c>
      <c r="AE77" s="64">
        <f t="shared" si="26"/>
        <v>12150</v>
      </c>
      <c r="AF77" s="64">
        <f t="shared" si="27"/>
        <v>12150</v>
      </c>
    </row>
    <row r="78" spans="1:32" s="189" customFormat="1" ht="18" customHeight="1" x14ac:dyDescent="0.3">
      <c r="A78" s="183">
        <v>71</v>
      </c>
      <c r="B78" s="183">
        <v>68</v>
      </c>
      <c r="C78" s="192">
        <v>15841100</v>
      </c>
      <c r="D78" s="191" t="s">
        <v>182</v>
      </c>
      <c r="E78" s="188" t="s">
        <v>10</v>
      </c>
      <c r="F78" s="188">
        <v>2500</v>
      </c>
      <c r="G78" s="182">
        <v>0.2</v>
      </c>
      <c r="H78" s="182">
        <v>0.2</v>
      </c>
      <c r="I78" s="182">
        <v>0.2</v>
      </c>
      <c r="J78" s="182">
        <v>0.2</v>
      </c>
      <c r="K78" s="182">
        <v>0</v>
      </c>
      <c r="L78" s="182">
        <v>0</v>
      </c>
      <c r="M78" s="182">
        <v>0</v>
      </c>
      <c r="N78" s="182">
        <v>0</v>
      </c>
      <c r="O78" s="182">
        <v>0.2</v>
      </c>
      <c r="P78" s="182">
        <v>0.2</v>
      </c>
      <c r="Q78" s="182">
        <v>0.2</v>
      </c>
      <c r="R78" s="182">
        <v>0</v>
      </c>
      <c r="S78" s="184">
        <f t="shared" si="14"/>
        <v>1.4</v>
      </c>
      <c r="T78" s="185">
        <f t="shared" si="15"/>
        <v>3500</v>
      </c>
      <c r="U78" s="64">
        <f t="shared" si="16"/>
        <v>500</v>
      </c>
      <c r="V78" s="64">
        <f t="shared" si="17"/>
        <v>500</v>
      </c>
      <c r="W78" s="64">
        <f t="shared" si="18"/>
        <v>500</v>
      </c>
      <c r="X78" s="64">
        <f t="shared" si="19"/>
        <v>500</v>
      </c>
      <c r="Y78" s="64">
        <f t="shared" si="20"/>
        <v>0</v>
      </c>
      <c r="Z78" s="64">
        <f t="shared" si="21"/>
        <v>0</v>
      </c>
      <c r="AA78" s="64">
        <f t="shared" si="22"/>
        <v>0</v>
      </c>
      <c r="AB78" s="64">
        <f t="shared" si="23"/>
        <v>0</v>
      </c>
      <c r="AC78" s="64">
        <f t="shared" si="24"/>
        <v>500</v>
      </c>
      <c r="AD78" s="64">
        <f t="shared" si="25"/>
        <v>500</v>
      </c>
      <c r="AE78" s="64">
        <f t="shared" si="26"/>
        <v>500</v>
      </c>
      <c r="AF78" s="64">
        <f t="shared" si="27"/>
        <v>0</v>
      </c>
    </row>
    <row r="79" spans="1:32" ht="18" customHeight="1" x14ac:dyDescent="0.3">
      <c r="A79" s="24">
        <v>72</v>
      </c>
      <c r="B79" s="88">
        <v>69</v>
      </c>
      <c r="C79" s="39">
        <v>15623000</v>
      </c>
      <c r="D79" s="19" t="s">
        <v>183</v>
      </c>
      <c r="E79" s="55" t="s">
        <v>10</v>
      </c>
      <c r="F79" s="55">
        <v>1600</v>
      </c>
      <c r="G79" s="23">
        <v>1</v>
      </c>
      <c r="H79" s="23">
        <v>1</v>
      </c>
      <c r="I79" s="23">
        <v>2</v>
      </c>
      <c r="J79" s="23">
        <v>1</v>
      </c>
      <c r="K79" s="23">
        <v>2</v>
      </c>
      <c r="L79" s="23">
        <v>1</v>
      </c>
      <c r="M79" s="23">
        <v>2</v>
      </c>
      <c r="N79" s="23">
        <v>1</v>
      </c>
      <c r="O79" s="23">
        <v>2</v>
      </c>
      <c r="P79" s="23">
        <v>1</v>
      </c>
      <c r="Q79" s="23">
        <v>1</v>
      </c>
      <c r="R79" s="23">
        <v>1</v>
      </c>
      <c r="S79" s="54">
        <f t="shared" si="14"/>
        <v>16</v>
      </c>
      <c r="T79" s="53">
        <f t="shared" si="15"/>
        <v>25600</v>
      </c>
      <c r="U79" s="65">
        <f t="shared" si="16"/>
        <v>1600</v>
      </c>
      <c r="V79" s="65">
        <f t="shared" si="17"/>
        <v>1600</v>
      </c>
      <c r="W79" s="65">
        <f t="shared" si="18"/>
        <v>3200</v>
      </c>
      <c r="X79" s="65">
        <f t="shared" si="19"/>
        <v>1600</v>
      </c>
      <c r="Y79" s="65">
        <f t="shared" si="20"/>
        <v>3200</v>
      </c>
      <c r="Z79" s="65">
        <f t="shared" si="21"/>
        <v>1600</v>
      </c>
      <c r="AA79" s="65">
        <f t="shared" si="22"/>
        <v>3200</v>
      </c>
      <c r="AB79" s="65">
        <f t="shared" si="23"/>
        <v>1600</v>
      </c>
      <c r="AC79" s="65">
        <f t="shared" si="24"/>
        <v>3200</v>
      </c>
      <c r="AD79" s="65">
        <f t="shared" si="25"/>
        <v>1600</v>
      </c>
      <c r="AE79" s="65">
        <f t="shared" si="26"/>
        <v>1600</v>
      </c>
      <c r="AF79" s="65">
        <f t="shared" si="27"/>
        <v>1600</v>
      </c>
    </row>
    <row r="80" spans="1:32" ht="18" customHeight="1" x14ac:dyDescent="0.3">
      <c r="A80" s="24">
        <v>73</v>
      </c>
      <c r="B80" s="88">
        <v>70</v>
      </c>
      <c r="C80" s="39">
        <v>15863100</v>
      </c>
      <c r="D80" s="19" t="s">
        <v>41</v>
      </c>
      <c r="E80" s="55" t="s">
        <v>10</v>
      </c>
      <c r="F80" s="55">
        <v>5000</v>
      </c>
      <c r="G80" s="23">
        <v>0.3</v>
      </c>
      <c r="H80" s="23">
        <v>0.1</v>
      </c>
      <c r="I80" s="23">
        <v>0.3</v>
      </c>
      <c r="J80" s="23">
        <v>0.1</v>
      </c>
      <c r="K80" s="23">
        <v>0.3</v>
      </c>
      <c r="L80" s="23">
        <v>0.1</v>
      </c>
      <c r="M80" s="23">
        <v>0.3</v>
      </c>
      <c r="N80" s="23">
        <v>0.1</v>
      </c>
      <c r="O80" s="23">
        <v>0.3</v>
      </c>
      <c r="P80" s="23">
        <v>0.1</v>
      </c>
      <c r="Q80" s="23">
        <v>0.3</v>
      </c>
      <c r="R80" s="23">
        <v>0.1</v>
      </c>
      <c r="S80" s="54">
        <f t="shared" si="14"/>
        <v>2.4</v>
      </c>
      <c r="T80" s="53">
        <f t="shared" si="15"/>
        <v>12000</v>
      </c>
      <c r="U80" s="65">
        <f t="shared" si="16"/>
        <v>1500</v>
      </c>
      <c r="V80" s="65">
        <f t="shared" si="17"/>
        <v>500</v>
      </c>
      <c r="W80" s="65">
        <f t="shared" si="18"/>
        <v>1500</v>
      </c>
      <c r="X80" s="65">
        <f t="shared" si="19"/>
        <v>500</v>
      </c>
      <c r="Y80" s="65">
        <f t="shared" si="20"/>
        <v>1500</v>
      </c>
      <c r="Z80" s="65">
        <f t="shared" si="21"/>
        <v>500</v>
      </c>
      <c r="AA80" s="65">
        <f t="shared" si="22"/>
        <v>1500</v>
      </c>
      <c r="AB80" s="65">
        <f t="shared" si="23"/>
        <v>500</v>
      </c>
      <c r="AC80" s="65">
        <f t="shared" si="24"/>
        <v>1500</v>
      </c>
      <c r="AD80" s="65">
        <f t="shared" si="25"/>
        <v>500</v>
      </c>
      <c r="AE80" s="65">
        <f t="shared" si="26"/>
        <v>1500</v>
      </c>
      <c r="AF80" s="65">
        <f t="shared" si="27"/>
        <v>500</v>
      </c>
    </row>
    <row r="81" spans="1:32" ht="21.75" customHeight="1" x14ac:dyDescent="0.35">
      <c r="A81" s="251" t="s">
        <v>155</v>
      </c>
      <c r="B81" s="251"/>
      <c r="C81" s="251"/>
      <c r="D81" s="251"/>
      <c r="E81" s="251"/>
      <c r="F81" s="251"/>
      <c r="G81" s="24" t="s">
        <v>178</v>
      </c>
      <c r="H81" s="24" t="s">
        <v>178</v>
      </c>
      <c r="I81" s="24" t="s">
        <v>178</v>
      </c>
      <c r="J81" s="24" t="s">
        <v>178</v>
      </c>
      <c r="K81" s="24" t="s">
        <v>178</v>
      </c>
      <c r="L81" s="24" t="s">
        <v>178</v>
      </c>
      <c r="M81" s="24" t="s">
        <v>178</v>
      </c>
      <c r="N81" s="24" t="s">
        <v>178</v>
      </c>
      <c r="O81" s="24" t="s">
        <v>178</v>
      </c>
      <c r="P81" s="24" t="s">
        <v>178</v>
      </c>
      <c r="Q81" s="24" t="s">
        <v>178</v>
      </c>
      <c r="R81" s="24" t="s">
        <v>178</v>
      </c>
      <c r="S81" s="24" t="s">
        <v>178</v>
      </c>
      <c r="T81" s="53">
        <f>SUM(T9:T80)</f>
        <v>7734940</v>
      </c>
      <c r="U81" s="64">
        <f>SUM(U9:U80)</f>
        <v>668820</v>
      </c>
      <c r="V81" s="64">
        <f t="shared" ref="V81:AF81" si="28">SUM(V9:V80)</f>
        <v>668170</v>
      </c>
      <c r="W81" s="64">
        <f t="shared" si="28"/>
        <v>635920</v>
      </c>
      <c r="X81" s="64">
        <f t="shared" si="28"/>
        <v>626270</v>
      </c>
      <c r="Y81" s="64">
        <f t="shared" si="28"/>
        <v>611170</v>
      </c>
      <c r="Z81" s="64">
        <f t="shared" si="28"/>
        <v>618470</v>
      </c>
      <c r="AA81" s="64">
        <f t="shared" si="28"/>
        <v>642520</v>
      </c>
      <c r="AB81" s="64">
        <f t="shared" si="28"/>
        <v>599420</v>
      </c>
      <c r="AC81" s="64">
        <f t="shared" si="28"/>
        <v>635770</v>
      </c>
      <c r="AD81" s="64">
        <f t="shared" si="28"/>
        <v>664670</v>
      </c>
      <c r="AE81" s="64">
        <f t="shared" si="28"/>
        <v>692420</v>
      </c>
      <c r="AF81" s="64">
        <f t="shared" si="28"/>
        <v>668070</v>
      </c>
    </row>
    <row r="82" spans="1:32" x14ac:dyDescent="0.3">
      <c r="T82" s="41"/>
    </row>
  </sheetData>
  <mergeCells count="8">
    <mergeCell ref="A81:F81"/>
    <mergeCell ref="A1:G1"/>
    <mergeCell ref="A3:T3"/>
    <mergeCell ref="A4:T4"/>
    <mergeCell ref="A6:A7"/>
    <mergeCell ref="D6:F6"/>
    <mergeCell ref="G6:R6"/>
    <mergeCell ref="S6:T6"/>
  </mergeCells>
  <pageMargins left="0" right="0" top="0" bottom="0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101"/>
  <sheetViews>
    <sheetView tabSelected="1" topLeftCell="B1" workbookViewId="0">
      <pane xSplit="4" ySplit="1" topLeftCell="F2" activePane="bottomRight" state="frozen"/>
      <selection activeCell="B1" sqref="B1"/>
      <selection pane="topRight" activeCell="D1" sqref="D1"/>
      <selection pane="bottomLeft" activeCell="B2" sqref="B2"/>
      <selection pane="bottomRight" activeCell="F9" sqref="F9:F99"/>
    </sheetView>
  </sheetViews>
  <sheetFormatPr defaultColWidth="9.33203125" defaultRowHeight="14.4" x14ac:dyDescent="0.3"/>
  <cols>
    <col min="1" max="2" width="5.44140625" style="16" customWidth="1"/>
    <col min="3" max="3" width="11.6640625" style="16" customWidth="1"/>
    <col min="4" max="4" width="30.33203125" style="17" customWidth="1"/>
    <col min="5" max="5" width="8.6640625" style="16" customWidth="1"/>
    <col min="6" max="6" width="8.33203125" style="16" customWidth="1"/>
    <col min="7" max="18" width="6.6640625" style="155" customWidth="1"/>
    <col min="19" max="19" width="7.44140625" style="155" customWidth="1"/>
    <col min="20" max="20" width="11" style="16" customWidth="1"/>
    <col min="21" max="16384" width="9.33203125" style="16"/>
  </cols>
  <sheetData>
    <row r="1" spans="1:20" ht="18" x14ac:dyDescent="0.35">
      <c r="A1" s="244" t="s">
        <v>157</v>
      </c>
      <c r="B1" s="244"/>
      <c r="C1" s="244"/>
      <c r="D1" s="244"/>
      <c r="E1" s="244"/>
      <c r="F1" s="244"/>
      <c r="G1" s="244"/>
      <c r="H1" s="15"/>
      <c r="I1" s="15"/>
    </row>
    <row r="3" spans="1:20" x14ac:dyDescent="0.3">
      <c r="A3" s="245" t="s">
        <v>158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</row>
    <row r="4" spans="1:20" ht="19.5" customHeight="1" x14ac:dyDescent="0.4">
      <c r="A4" s="246" t="s">
        <v>159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</row>
    <row r="5" spans="1:20" x14ac:dyDescent="0.3">
      <c r="R5" s="133"/>
    </row>
    <row r="6" spans="1:20" ht="15.75" customHeight="1" x14ac:dyDescent="0.3">
      <c r="A6" s="243" t="s">
        <v>160</v>
      </c>
      <c r="B6" s="204"/>
      <c r="C6" s="204"/>
      <c r="D6" s="247" t="s">
        <v>161</v>
      </c>
      <c r="E6" s="247"/>
      <c r="F6" s="247"/>
      <c r="G6" s="248" t="s">
        <v>371</v>
      </c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50"/>
      <c r="S6" s="247" t="s">
        <v>155</v>
      </c>
      <c r="T6" s="247"/>
    </row>
    <row r="7" spans="1:20" ht="60.75" customHeight="1" x14ac:dyDescent="0.3">
      <c r="A7" s="243"/>
      <c r="B7" s="134"/>
      <c r="C7" s="134"/>
      <c r="D7" s="209" t="s">
        <v>162</v>
      </c>
      <c r="E7" s="209" t="s">
        <v>163</v>
      </c>
      <c r="F7" s="209" t="s">
        <v>164</v>
      </c>
      <c r="G7" s="136" t="s">
        <v>165</v>
      </c>
      <c r="H7" s="136" t="s">
        <v>166</v>
      </c>
      <c r="I7" s="137" t="s">
        <v>167</v>
      </c>
      <c r="J7" s="137" t="s">
        <v>168</v>
      </c>
      <c r="K7" s="138" t="s">
        <v>125</v>
      </c>
      <c r="L7" s="138" t="s">
        <v>169</v>
      </c>
      <c r="M7" s="138" t="s">
        <v>170</v>
      </c>
      <c r="N7" s="138" t="s">
        <v>171</v>
      </c>
      <c r="O7" s="138" t="s">
        <v>172</v>
      </c>
      <c r="P7" s="138" t="s">
        <v>173</v>
      </c>
      <c r="Q7" s="138" t="s">
        <v>174</v>
      </c>
      <c r="R7" s="138" t="s">
        <v>175</v>
      </c>
      <c r="S7" s="139" t="s">
        <v>176</v>
      </c>
      <c r="T7" s="139" t="s">
        <v>154</v>
      </c>
    </row>
    <row r="8" spans="1:20" x14ac:dyDescent="0.3">
      <c r="A8" s="140">
        <v>1</v>
      </c>
      <c r="B8" s="140"/>
      <c r="C8" s="140"/>
      <c r="D8" s="140">
        <v>2</v>
      </c>
      <c r="E8" s="140">
        <v>3</v>
      </c>
      <c r="F8" s="140"/>
      <c r="G8" s="140">
        <v>5</v>
      </c>
      <c r="H8" s="140">
        <v>6</v>
      </c>
      <c r="I8" s="140">
        <v>7</v>
      </c>
      <c r="J8" s="140">
        <v>8</v>
      </c>
      <c r="K8" s="140">
        <v>9</v>
      </c>
      <c r="L8" s="140">
        <v>10</v>
      </c>
      <c r="M8" s="140">
        <v>11</v>
      </c>
      <c r="N8" s="140">
        <v>12</v>
      </c>
      <c r="O8" s="140">
        <v>13</v>
      </c>
      <c r="P8" s="140">
        <v>14</v>
      </c>
      <c r="Q8" s="140">
        <v>15</v>
      </c>
      <c r="R8" s="140">
        <v>16</v>
      </c>
      <c r="S8" s="140">
        <v>17</v>
      </c>
      <c r="T8" s="140">
        <v>18</v>
      </c>
    </row>
    <row r="9" spans="1:20" ht="18" customHeight="1" x14ac:dyDescent="0.35">
      <c r="A9" s="205">
        <v>1</v>
      </c>
      <c r="B9" s="205">
        <v>1</v>
      </c>
      <c r="C9" s="141">
        <v>15811100</v>
      </c>
      <c r="D9" s="142" t="s">
        <v>35</v>
      </c>
      <c r="E9" s="143" t="s">
        <v>10</v>
      </c>
      <c r="F9" s="143"/>
      <c r="G9" s="145">
        <v>140</v>
      </c>
      <c r="H9" s="145">
        <v>140</v>
      </c>
      <c r="I9" s="145">
        <v>140</v>
      </c>
      <c r="J9" s="145">
        <v>140</v>
      </c>
      <c r="K9" s="145">
        <v>140</v>
      </c>
      <c r="L9" s="145">
        <v>140</v>
      </c>
      <c r="M9" s="145">
        <v>140</v>
      </c>
      <c r="N9" s="145">
        <v>140</v>
      </c>
      <c r="O9" s="145">
        <v>140</v>
      </c>
      <c r="P9" s="145">
        <v>140</v>
      </c>
      <c r="Q9" s="145">
        <v>140</v>
      </c>
      <c r="R9" s="145">
        <v>140</v>
      </c>
      <c r="S9" s="145">
        <f t="shared" ref="S9" si="0">G9+H9+I9+J9+K9+L9+M9+N9+O9+P9+Q9+R9</f>
        <v>1680</v>
      </c>
      <c r="T9" s="44">
        <f t="shared" ref="T9:T40" si="1">S9*F9</f>
        <v>0</v>
      </c>
    </row>
    <row r="10" spans="1:20" ht="18" customHeight="1" x14ac:dyDescent="0.35">
      <c r="A10" s="205">
        <v>2</v>
      </c>
      <c r="B10" s="205">
        <v>2</v>
      </c>
      <c r="C10" s="141" t="s">
        <v>353</v>
      </c>
      <c r="D10" s="142" t="s">
        <v>66</v>
      </c>
      <c r="E10" s="143" t="s">
        <v>10</v>
      </c>
      <c r="F10" s="143"/>
      <c r="G10" s="145">
        <v>20</v>
      </c>
      <c r="H10" s="145">
        <v>20</v>
      </c>
      <c r="I10" s="145">
        <v>20</v>
      </c>
      <c r="J10" s="145">
        <v>20</v>
      </c>
      <c r="K10" s="145">
        <v>20</v>
      </c>
      <c r="L10" s="145">
        <v>20</v>
      </c>
      <c r="M10" s="145">
        <v>20</v>
      </c>
      <c r="N10" s="145">
        <v>20</v>
      </c>
      <c r="O10" s="145">
        <v>20</v>
      </c>
      <c r="P10" s="145">
        <v>20</v>
      </c>
      <c r="Q10" s="145">
        <v>20</v>
      </c>
      <c r="R10" s="145">
        <v>20</v>
      </c>
      <c r="S10" s="145">
        <f>G10+H10+I10+J10+K10+L10+M10+N10+O10+P10+Q10+R10</f>
        <v>240</v>
      </c>
      <c r="T10" s="44">
        <f t="shared" si="1"/>
        <v>0</v>
      </c>
    </row>
    <row r="11" spans="1:20" ht="18" customHeight="1" x14ac:dyDescent="0.35">
      <c r="A11" s="205"/>
      <c r="B11" s="205">
        <v>3</v>
      </c>
      <c r="C11" s="141" t="s">
        <v>352</v>
      </c>
      <c r="D11" s="142" t="s">
        <v>341</v>
      </c>
      <c r="E11" s="143" t="s">
        <v>10</v>
      </c>
      <c r="F11" s="143"/>
      <c r="G11" s="145">
        <v>8</v>
      </c>
      <c r="H11" s="145">
        <v>8</v>
      </c>
      <c r="I11" s="145">
        <v>10</v>
      </c>
      <c r="J11" s="145">
        <v>10</v>
      </c>
      <c r="K11" s="145">
        <v>8</v>
      </c>
      <c r="L11" s="145">
        <v>8</v>
      </c>
      <c r="M11" s="145">
        <v>8</v>
      </c>
      <c r="N11" s="145">
        <v>8</v>
      </c>
      <c r="O11" s="145">
        <v>8</v>
      </c>
      <c r="P11" s="145">
        <v>8</v>
      </c>
      <c r="Q11" s="145">
        <v>8</v>
      </c>
      <c r="R11" s="145">
        <v>8</v>
      </c>
      <c r="S11" s="145">
        <f t="shared" ref="S11:S73" si="2">G11+H11+I11+J11+K11+L11+M11+N11+O11+P11+Q11+R11</f>
        <v>100</v>
      </c>
      <c r="T11" s="44">
        <f t="shared" si="1"/>
        <v>0</v>
      </c>
    </row>
    <row r="12" spans="1:20" ht="18" customHeight="1" x14ac:dyDescent="0.35">
      <c r="A12" s="205">
        <v>3</v>
      </c>
      <c r="B12" s="205">
        <v>4</v>
      </c>
      <c r="C12" s="141">
        <v>15612160</v>
      </c>
      <c r="D12" s="142" t="s">
        <v>30</v>
      </c>
      <c r="E12" s="204" t="s">
        <v>10</v>
      </c>
      <c r="F12" s="143"/>
      <c r="G12" s="145">
        <v>20</v>
      </c>
      <c r="H12" s="145">
        <v>20</v>
      </c>
      <c r="I12" s="145">
        <v>20</v>
      </c>
      <c r="J12" s="145">
        <v>20</v>
      </c>
      <c r="K12" s="145">
        <v>20</v>
      </c>
      <c r="L12" s="145">
        <v>20</v>
      </c>
      <c r="M12" s="145">
        <v>20</v>
      </c>
      <c r="N12" s="145">
        <v>20</v>
      </c>
      <c r="O12" s="145">
        <v>20</v>
      </c>
      <c r="P12" s="145">
        <v>20</v>
      </c>
      <c r="Q12" s="145">
        <v>20</v>
      </c>
      <c r="R12" s="145">
        <v>20</v>
      </c>
      <c r="S12" s="145">
        <f t="shared" si="2"/>
        <v>240</v>
      </c>
      <c r="T12" s="44">
        <f t="shared" si="1"/>
        <v>0</v>
      </c>
    </row>
    <row r="13" spans="1:20" ht="18" customHeight="1" x14ac:dyDescent="0.35">
      <c r="A13" s="205">
        <v>4</v>
      </c>
      <c r="B13" s="205">
        <v>5</v>
      </c>
      <c r="C13" s="141">
        <v>15411200</v>
      </c>
      <c r="D13" s="142" t="s">
        <v>23</v>
      </c>
      <c r="E13" s="143" t="s">
        <v>28</v>
      </c>
      <c r="F13" s="143"/>
      <c r="G13" s="145">
        <v>14</v>
      </c>
      <c r="H13" s="145">
        <v>14</v>
      </c>
      <c r="I13" s="145">
        <v>14</v>
      </c>
      <c r="J13" s="145">
        <v>14</v>
      </c>
      <c r="K13" s="145">
        <v>14</v>
      </c>
      <c r="L13" s="145">
        <v>14</v>
      </c>
      <c r="M13" s="145">
        <v>14</v>
      </c>
      <c r="N13" s="145">
        <v>14</v>
      </c>
      <c r="O13" s="145">
        <v>14</v>
      </c>
      <c r="P13" s="145">
        <v>14</v>
      </c>
      <c r="Q13" s="145">
        <v>14</v>
      </c>
      <c r="R13" s="145">
        <v>14</v>
      </c>
      <c r="S13" s="145">
        <f t="shared" si="2"/>
        <v>168</v>
      </c>
      <c r="T13" s="44">
        <f t="shared" si="1"/>
        <v>0</v>
      </c>
    </row>
    <row r="14" spans="1:20" ht="18" customHeight="1" x14ac:dyDescent="0.35">
      <c r="A14" s="205"/>
      <c r="B14" s="205">
        <v>6</v>
      </c>
      <c r="C14" s="141">
        <v>15530000</v>
      </c>
      <c r="D14" s="142" t="s">
        <v>288</v>
      </c>
      <c r="E14" s="143" t="s">
        <v>10</v>
      </c>
      <c r="F14" s="143"/>
      <c r="G14" s="145">
        <v>2</v>
      </c>
      <c r="H14" s="145">
        <v>2</v>
      </c>
      <c r="I14" s="145">
        <v>2</v>
      </c>
      <c r="J14" s="145">
        <v>2</v>
      </c>
      <c r="K14" s="145">
        <v>2</v>
      </c>
      <c r="L14" s="145">
        <v>2</v>
      </c>
      <c r="M14" s="145">
        <v>2</v>
      </c>
      <c r="N14" s="145">
        <v>2</v>
      </c>
      <c r="O14" s="145">
        <v>2</v>
      </c>
      <c r="P14" s="145">
        <v>2</v>
      </c>
      <c r="Q14" s="145">
        <v>2</v>
      </c>
      <c r="R14" s="145">
        <v>2</v>
      </c>
      <c r="S14" s="145">
        <f t="shared" si="2"/>
        <v>24</v>
      </c>
      <c r="T14" s="44">
        <f t="shared" si="1"/>
        <v>0</v>
      </c>
    </row>
    <row r="15" spans="1:20" ht="18" customHeight="1" x14ac:dyDescent="0.35">
      <c r="A15" s="205">
        <v>5</v>
      </c>
      <c r="B15" s="205">
        <v>7</v>
      </c>
      <c r="C15" s="141" t="s">
        <v>359</v>
      </c>
      <c r="D15" s="142" t="s">
        <v>25</v>
      </c>
      <c r="E15" s="143" t="s">
        <v>10</v>
      </c>
      <c r="F15" s="143"/>
      <c r="G15" s="145">
        <v>15</v>
      </c>
      <c r="H15" s="145">
        <v>15</v>
      </c>
      <c r="I15" s="145">
        <v>15</v>
      </c>
      <c r="J15" s="145">
        <v>15</v>
      </c>
      <c r="K15" s="145">
        <v>15</v>
      </c>
      <c r="L15" s="145">
        <v>15</v>
      </c>
      <c r="M15" s="145">
        <v>15</v>
      </c>
      <c r="N15" s="145">
        <v>15</v>
      </c>
      <c r="O15" s="145">
        <v>15</v>
      </c>
      <c r="P15" s="145">
        <v>15</v>
      </c>
      <c r="Q15" s="145">
        <v>15</v>
      </c>
      <c r="R15" s="145">
        <v>15</v>
      </c>
      <c r="S15" s="145">
        <f t="shared" si="2"/>
        <v>180</v>
      </c>
      <c r="T15" s="44">
        <f t="shared" si="1"/>
        <v>0</v>
      </c>
    </row>
    <row r="16" spans="1:20" ht="16.95" customHeight="1" x14ac:dyDescent="0.35">
      <c r="A16" s="205">
        <v>6</v>
      </c>
      <c r="B16" s="205">
        <v>8</v>
      </c>
      <c r="C16" s="141">
        <v>15512000</v>
      </c>
      <c r="D16" s="147" t="s">
        <v>355</v>
      </c>
      <c r="E16" s="143" t="s">
        <v>10</v>
      </c>
      <c r="F16" s="143"/>
      <c r="G16" s="145">
        <v>4</v>
      </c>
      <c r="H16" s="145">
        <v>4</v>
      </c>
      <c r="I16" s="145">
        <v>4</v>
      </c>
      <c r="J16" s="145">
        <v>5</v>
      </c>
      <c r="K16" s="145">
        <v>4</v>
      </c>
      <c r="L16" s="145">
        <v>4</v>
      </c>
      <c r="M16" s="145">
        <v>4</v>
      </c>
      <c r="N16" s="145">
        <v>5</v>
      </c>
      <c r="O16" s="145">
        <v>4</v>
      </c>
      <c r="P16" s="145">
        <v>4</v>
      </c>
      <c r="Q16" s="145">
        <v>4</v>
      </c>
      <c r="R16" s="145">
        <v>4</v>
      </c>
      <c r="S16" s="145">
        <f t="shared" si="2"/>
        <v>50</v>
      </c>
      <c r="T16" s="44">
        <f t="shared" si="1"/>
        <v>0</v>
      </c>
    </row>
    <row r="17" spans="1:20" ht="18" customHeight="1" x14ac:dyDescent="0.35">
      <c r="A17" s="205">
        <v>7</v>
      </c>
      <c r="B17" s="205">
        <v>9</v>
      </c>
      <c r="C17" s="141">
        <v>15541100</v>
      </c>
      <c r="D17" s="147" t="s">
        <v>354</v>
      </c>
      <c r="E17" s="143" t="s">
        <v>10</v>
      </c>
      <c r="F17" s="143"/>
      <c r="G17" s="145">
        <v>3</v>
      </c>
      <c r="H17" s="145">
        <v>3</v>
      </c>
      <c r="I17" s="145">
        <v>3</v>
      </c>
      <c r="J17" s="145">
        <v>3</v>
      </c>
      <c r="K17" s="145">
        <v>3</v>
      </c>
      <c r="L17" s="145">
        <v>3</v>
      </c>
      <c r="M17" s="145">
        <v>3</v>
      </c>
      <c r="N17" s="145">
        <v>3</v>
      </c>
      <c r="O17" s="145">
        <v>3</v>
      </c>
      <c r="P17" s="145">
        <v>3</v>
      </c>
      <c r="Q17" s="145">
        <v>3</v>
      </c>
      <c r="R17" s="145">
        <v>3</v>
      </c>
      <c r="S17" s="145">
        <f t="shared" si="2"/>
        <v>36</v>
      </c>
      <c r="T17" s="44">
        <f t="shared" si="1"/>
        <v>0</v>
      </c>
    </row>
    <row r="18" spans="1:20" ht="18" customHeight="1" x14ac:dyDescent="0.3">
      <c r="A18" s="205"/>
      <c r="B18" s="205">
        <v>10</v>
      </c>
      <c r="C18" s="207" t="s">
        <v>343</v>
      </c>
      <c r="D18" s="147" t="s">
        <v>360</v>
      </c>
      <c r="E18" s="143" t="s">
        <v>10</v>
      </c>
      <c r="F18" s="143"/>
      <c r="G18" s="145">
        <v>4</v>
      </c>
      <c r="H18" s="145">
        <v>0</v>
      </c>
      <c r="I18" s="145">
        <v>0</v>
      </c>
      <c r="J18" s="145">
        <v>0</v>
      </c>
      <c r="K18" s="145">
        <v>0</v>
      </c>
      <c r="L18" s="145">
        <v>0</v>
      </c>
      <c r="M18" s="145">
        <v>0</v>
      </c>
      <c r="N18" s="145">
        <v>4</v>
      </c>
      <c r="O18" s="145">
        <v>0</v>
      </c>
      <c r="P18" s="145">
        <v>0</v>
      </c>
      <c r="Q18" s="145">
        <v>0</v>
      </c>
      <c r="R18" s="145">
        <v>0</v>
      </c>
      <c r="S18" s="145">
        <f t="shared" si="2"/>
        <v>8</v>
      </c>
      <c r="T18" s="44">
        <f t="shared" si="1"/>
        <v>0</v>
      </c>
    </row>
    <row r="19" spans="1:20" ht="18" customHeight="1" x14ac:dyDescent="0.3">
      <c r="A19" s="205"/>
      <c r="B19" s="205">
        <v>11</v>
      </c>
      <c r="C19" s="207" t="s">
        <v>344</v>
      </c>
      <c r="D19" s="147" t="s">
        <v>337</v>
      </c>
      <c r="E19" s="143" t="s">
        <v>12</v>
      </c>
      <c r="F19" s="143"/>
      <c r="G19" s="145">
        <v>160</v>
      </c>
      <c r="H19" s="145">
        <v>160</v>
      </c>
      <c r="I19" s="145">
        <v>160</v>
      </c>
      <c r="J19" s="145">
        <v>160</v>
      </c>
      <c r="K19" s="145">
        <v>160</v>
      </c>
      <c r="L19" s="145">
        <v>160</v>
      </c>
      <c r="M19" s="145">
        <v>160</v>
      </c>
      <c r="N19" s="145">
        <v>160</v>
      </c>
      <c r="O19" s="145">
        <v>160</v>
      </c>
      <c r="P19" s="145">
        <v>160</v>
      </c>
      <c r="Q19" s="145">
        <v>160</v>
      </c>
      <c r="R19" s="145">
        <v>160</v>
      </c>
      <c r="S19" s="145">
        <f t="shared" si="2"/>
        <v>1920</v>
      </c>
      <c r="T19" s="44">
        <f t="shared" si="1"/>
        <v>0</v>
      </c>
    </row>
    <row r="20" spans="1:20" ht="18" customHeight="1" x14ac:dyDescent="0.3">
      <c r="A20" s="205"/>
      <c r="B20" s="205">
        <v>12</v>
      </c>
      <c r="C20" s="207" t="s">
        <v>208</v>
      </c>
      <c r="D20" s="147" t="s">
        <v>189</v>
      </c>
      <c r="E20" s="143" t="s">
        <v>10</v>
      </c>
      <c r="F20" s="143"/>
      <c r="G20" s="145">
        <v>4</v>
      </c>
      <c r="H20" s="145">
        <v>4</v>
      </c>
      <c r="I20" s="145">
        <v>4</v>
      </c>
      <c r="J20" s="145">
        <v>4</v>
      </c>
      <c r="K20" s="145">
        <v>4</v>
      </c>
      <c r="L20" s="145">
        <v>4</v>
      </c>
      <c r="M20" s="145">
        <v>4</v>
      </c>
      <c r="N20" s="145">
        <v>4</v>
      </c>
      <c r="O20" s="145">
        <v>4</v>
      </c>
      <c r="P20" s="145">
        <v>4</v>
      </c>
      <c r="Q20" s="145">
        <v>4</v>
      </c>
      <c r="R20" s="145">
        <v>4</v>
      </c>
      <c r="S20" s="145">
        <f t="shared" si="2"/>
        <v>48</v>
      </c>
      <c r="T20" s="44">
        <f t="shared" si="1"/>
        <v>0</v>
      </c>
    </row>
    <row r="21" spans="1:20" ht="18" customHeight="1" x14ac:dyDescent="0.35">
      <c r="A21" s="205">
        <v>8</v>
      </c>
      <c r="B21" s="205">
        <v>13</v>
      </c>
      <c r="C21" s="141">
        <v>15551600</v>
      </c>
      <c r="D21" s="147" t="s">
        <v>27</v>
      </c>
      <c r="E21" s="143" t="s">
        <v>28</v>
      </c>
      <c r="F21" s="143"/>
      <c r="G21" s="145">
        <v>50</v>
      </c>
      <c r="H21" s="145">
        <v>50</v>
      </c>
      <c r="I21" s="145">
        <v>50</v>
      </c>
      <c r="J21" s="145">
        <v>50</v>
      </c>
      <c r="K21" s="145">
        <v>50</v>
      </c>
      <c r="L21" s="145">
        <v>50</v>
      </c>
      <c r="M21" s="145">
        <v>50</v>
      </c>
      <c r="N21" s="145">
        <v>50</v>
      </c>
      <c r="O21" s="145">
        <v>50</v>
      </c>
      <c r="P21" s="145">
        <v>50</v>
      </c>
      <c r="Q21" s="145">
        <v>50</v>
      </c>
      <c r="R21" s="145">
        <v>50</v>
      </c>
      <c r="S21" s="145">
        <f t="shared" si="2"/>
        <v>600</v>
      </c>
      <c r="T21" s="44">
        <f t="shared" si="1"/>
        <v>0</v>
      </c>
    </row>
    <row r="22" spans="1:20" ht="18" customHeight="1" x14ac:dyDescent="0.35">
      <c r="A22" s="205">
        <v>9</v>
      </c>
      <c r="B22" s="205">
        <v>14</v>
      </c>
      <c r="C22" s="141">
        <v>15511100</v>
      </c>
      <c r="D22" s="147" t="s">
        <v>361</v>
      </c>
      <c r="E22" s="143" t="s">
        <v>28</v>
      </c>
      <c r="F22" s="143"/>
      <c r="G22" s="145">
        <v>80</v>
      </c>
      <c r="H22" s="145">
        <v>80</v>
      </c>
      <c r="I22" s="145">
        <v>100</v>
      </c>
      <c r="J22" s="145">
        <v>80</v>
      </c>
      <c r="K22" s="145">
        <v>80</v>
      </c>
      <c r="L22" s="145">
        <v>80</v>
      </c>
      <c r="M22" s="145">
        <v>80</v>
      </c>
      <c r="N22" s="145">
        <v>80</v>
      </c>
      <c r="O22" s="145">
        <v>80</v>
      </c>
      <c r="P22" s="145">
        <v>80</v>
      </c>
      <c r="Q22" s="145">
        <v>100</v>
      </c>
      <c r="R22" s="145">
        <v>80</v>
      </c>
      <c r="S22" s="145">
        <f t="shared" si="2"/>
        <v>1000</v>
      </c>
      <c r="T22" s="44">
        <f t="shared" si="1"/>
        <v>0</v>
      </c>
    </row>
    <row r="23" spans="1:20" ht="18" customHeight="1" x14ac:dyDescent="0.35">
      <c r="A23" s="205">
        <v>10</v>
      </c>
      <c r="B23" s="205">
        <v>15</v>
      </c>
      <c r="C23" s="141">
        <v>15542100</v>
      </c>
      <c r="D23" s="147" t="s">
        <v>334</v>
      </c>
      <c r="E23" s="143" t="s">
        <v>10</v>
      </c>
      <c r="F23" s="143"/>
      <c r="G23" s="145">
        <v>6</v>
      </c>
      <c r="H23" s="145">
        <v>6</v>
      </c>
      <c r="I23" s="145">
        <v>6</v>
      </c>
      <c r="J23" s="145">
        <v>6</v>
      </c>
      <c r="K23" s="145">
        <v>6</v>
      </c>
      <c r="L23" s="145">
        <v>6</v>
      </c>
      <c r="M23" s="145">
        <v>6</v>
      </c>
      <c r="N23" s="145">
        <v>6</v>
      </c>
      <c r="O23" s="145">
        <v>6</v>
      </c>
      <c r="P23" s="145">
        <v>6</v>
      </c>
      <c r="Q23" s="145">
        <v>6</v>
      </c>
      <c r="R23" s="145">
        <v>6</v>
      </c>
      <c r="S23" s="145">
        <f t="shared" si="2"/>
        <v>72</v>
      </c>
      <c r="T23" s="44">
        <f t="shared" si="1"/>
        <v>0</v>
      </c>
    </row>
    <row r="24" spans="1:20" ht="18" customHeight="1" x14ac:dyDescent="0.35">
      <c r="A24" s="205">
        <v>11</v>
      </c>
      <c r="B24" s="205">
        <v>16</v>
      </c>
      <c r="C24" s="148" t="s">
        <v>217</v>
      </c>
      <c r="D24" s="142" t="s">
        <v>11</v>
      </c>
      <c r="E24" s="143" t="s">
        <v>12</v>
      </c>
      <c r="F24" s="143"/>
      <c r="G24" s="145">
        <v>250</v>
      </c>
      <c r="H24" s="145">
        <v>250</v>
      </c>
      <c r="I24" s="145">
        <v>250</v>
      </c>
      <c r="J24" s="145">
        <v>250</v>
      </c>
      <c r="K24" s="145">
        <v>250</v>
      </c>
      <c r="L24" s="145">
        <v>250</v>
      </c>
      <c r="M24" s="145">
        <v>250</v>
      </c>
      <c r="N24" s="145">
        <v>250</v>
      </c>
      <c r="O24" s="145">
        <v>250</v>
      </c>
      <c r="P24" s="145">
        <v>250</v>
      </c>
      <c r="Q24" s="145">
        <v>250</v>
      </c>
      <c r="R24" s="145">
        <v>250</v>
      </c>
      <c r="S24" s="145">
        <f t="shared" si="2"/>
        <v>3000</v>
      </c>
      <c r="T24" s="44">
        <f t="shared" si="1"/>
        <v>0</v>
      </c>
    </row>
    <row r="25" spans="1:20" ht="18" customHeight="1" x14ac:dyDescent="0.35">
      <c r="A25" s="205">
        <v>12</v>
      </c>
      <c r="B25" s="205">
        <v>17</v>
      </c>
      <c r="C25" s="148">
        <v>15111120</v>
      </c>
      <c r="D25" s="210" t="s">
        <v>368</v>
      </c>
      <c r="E25" s="143" t="s">
        <v>10</v>
      </c>
      <c r="F25" s="143"/>
      <c r="G25" s="145">
        <v>50</v>
      </c>
      <c r="H25" s="145">
        <v>50</v>
      </c>
      <c r="I25" s="145">
        <v>50</v>
      </c>
      <c r="J25" s="145">
        <v>50</v>
      </c>
      <c r="K25" s="145">
        <v>50</v>
      </c>
      <c r="L25" s="145">
        <v>50</v>
      </c>
      <c r="M25" s="145">
        <v>50</v>
      </c>
      <c r="N25" s="145">
        <v>50</v>
      </c>
      <c r="O25" s="145">
        <v>50</v>
      </c>
      <c r="P25" s="145">
        <v>50</v>
      </c>
      <c r="Q25" s="145">
        <v>50</v>
      </c>
      <c r="R25" s="145">
        <v>50</v>
      </c>
      <c r="S25" s="145">
        <f t="shared" si="2"/>
        <v>600</v>
      </c>
      <c r="T25" s="44">
        <f t="shared" si="1"/>
        <v>0</v>
      </c>
    </row>
    <row r="26" spans="1:20" ht="18" customHeight="1" x14ac:dyDescent="0.35">
      <c r="A26" s="205">
        <v>13</v>
      </c>
      <c r="B26" s="205">
        <v>18</v>
      </c>
      <c r="C26" s="148">
        <v>15112150</v>
      </c>
      <c r="D26" s="142" t="s">
        <v>369</v>
      </c>
      <c r="E26" s="143" t="s">
        <v>10</v>
      </c>
      <c r="F26" s="143"/>
      <c r="G26" s="145">
        <v>15</v>
      </c>
      <c r="H26" s="145">
        <v>17</v>
      </c>
      <c r="I26" s="145">
        <v>17</v>
      </c>
      <c r="J26" s="145">
        <v>17</v>
      </c>
      <c r="K26" s="145">
        <v>17</v>
      </c>
      <c r="L26" s="145">
        <v>17</v>
      </c>
      <c r="M26" s="145">
        <v>17</v>
      </c>
      <c r="N26" s="145">
        <v>17</v>
      </c>
      <c r="O26" s="145">
        <v>17</v>
      </c>
      <c r="P26" s="145">
        <v>17</v>
      </c>
      <c r="Q26" s="145">
        <v>17</v>
      </c>
      <c r="R26" s="145">
        <v>15</v>
      </c>
      <c r="S26" s="145">
        <f t="shared" si="2"/>
        <v>200</v>
      </c>
      <c r="T26" s="44">
        <f t="shared" si="1"/>
        <v>0</v>
      </c>
    </row>
    <row r="27" spans="1:20" ht="18" customHeight="1" x14ac:dyDescent="0.35">
      <c r="A27" s="205">
        <v>14</v>
      </c>
      <c r="B27" s="205">
        <v>19</v>
      </c>
      <c r="C27" s="141" t="s">
        <v>69</v>
      </c>
      <c r="D27" s="147" t="s">
        <v>36</v>
      </c>
      <c r="E27" s="143" t="s">
        <v>10</v>
      </c>
      <c r="F27" s="143"/>
      <c r="G27" s="145">
        <v>6</v>
      </c>
      <c r="H27" s="145">
        <v>6</v>
      </c>
      <c r="I27" s="145">
        <v>6</v>
      </c>
      <c r="J27" s="145">
        <v>6</v>
      </c>
      <c r="K27" s="145">
        <v>6</v>
      </c>
      <c r="L27" s="145">
        <v>6</v>
      </c>
      <c r="M27" s="145">
        <v>6</v>
      </c>
      <c r="N27" s="145">
        <v>6</v>
      </c>
      <c r="O27" s="145">
        <v>6</v>
      </c>
      <c r="P27" s="145">
        <v>6</v>
      </c>
      <c r="Q27" s="145">
        <v>6</v>
      </c>
      <c r="R27" s="145">
        <v>6</v>
      </c>
      <c r="S27" s="145">
        <f t="shared" si="2"/>
        <v>72</v>
      </c>
      <c r="T27" s="44">
        <f t="shared" si="1"/>
        <v>0</v>
      </c>
    </row>
    <row r="28" spans="1:20" ht="18" customHeight="1" x14ac:dyDescent="0.35">
      <c r="A28" s="205">
        <v>15</v>
      </c>
      <c r="B28" s="205">
        <v>20</v>
      </c>
      <c r="C28" s="141" t="s">
        <v>70</v>
      </c>
      <c r="D28" s="147" t="s">
        <v>286</v>
      </c>
      <c r="E28" s="143" t="s">
        <v>10</v>
      </c>
      <c r="F28" s="143"/>
      <c r="G28" s="145">
        <v>6</v>
      </c>
      <c r="H28" s="145">
        <v>6</v>
      </c>
      <c r="I28" s="145">
        <v>6</v>
      </c>
      <c r="J28" s="145">
        <v>6</v>
      </c>
      <c r="K28" s="145">
        <v>6</v>
      </c>
      <c r="L28" s="145">
        <v>6</v>
      </c>
      <c r="M28" s="145">
        <v>6</v>
      </c>
      <c r="N28" s="145">
        <v>6</v>
      </c>
      <c r="O28" s="145">
        <v>6</v>
      </c>
      <c r="P28" s="145">
        <v>6</v>
      </c>
      <c r="Q28" s="145">
        <v>6</v>
      </c>
      <c r="R28" s="145">
        <v>6</v>
      </c>
      <c r="S28" s="145">
        <f t="shared" si="2"/>
        <v>72</v>
      </c>
      <c r="T28" s="44">
        <f t="shared" si="1"/>
        <v>0</v>
      </c>
    </row>
    <row r="29" spans="1:20" ht="18" customHeight="1" x14ac:dyDescent="0.35">
      <c r="A29" s="205">
        <v>16</v>
      </c>
      <c r="B29" s="205">
        <v>21</v>
      </c>
      <c r="C29" s="141" t="s">
        <v>71</v>
      </c>
      <c r="D29" s="147" t="s">
        <v>43</v>
      </c>
      <c r="E29" s="143" t="s">
        <v>10</v>
      </c>
      <c r="F29" s="143"/>
      <c r="G29" s="145">
        <v>6</v>
      </c>
      <c r="H29" s="145">
        <v>6</v>
      </c>
      <c r="I29" s="145">
        <v>6</v>
      </c>
      <c r="J29" s="145">
        <v>6</v>
      </c>
      <c r="K29" s="145">
        <v>6</v>
      </c>
      <c r="L29" s="145">
        <v>6</v>
      </c>
      <c r="M29" s="145">
        <v>6</v>
      </c>
      <c r="N29" s="145">
        <v>6</v>
      </c>
      <c r="O29" s="145">
        <v>6</v>
      </c>
      <c r="P29" s="145">
        <v>6</v>
      </c>
      <c r="Q29" s="145">
        <v>6</v>
      </c>
      <c r="R29" s="145">
        <v>6</v>
      </c>
      <c r="S29" s="145">
        <f t="shared" si="2"/>
        <v>72</v>
      </c>
      <c r="T29" s="44">
        <f t="shared" si="1"/>
        <v>0</v>
      </c>
    </row>
    <row r="30" spans="1:20" ht="18" customHeight="1" x14ac:dyDescent="0.35">
      <c r="A30" s="205">
        <v>18</v>
      </c>
      <c r="B30" s="205">
        <v>22</v>
      </c>
      <c r="C30" s="141" t="s">
        <v>206</v>
      </c>
      <c r="D30" s="142" t="s">
        <v>190</v>
      </c>
      <c r="E30" s="143" t="s">
        <v>10</v>
      </c>
      <c r="F30" s="143"/>
      <c r="G30" s="145">
        <v>6</v>
      </c>
      <c r="H30" s="145">
        <v>6</v>
      </c>
      <c r="I30" s="145">
        <v>6</v>
      </c>
      <c r="J30" s="145">
        <v>6</v>
      </c>
      <c r="K30" s="145">
        <v>6</v>
      </c>
      <c r="L30" s="145">
        <v>6</v>
      </c>
      <c r="M30" s="145">
        <v>6</v>
      </c>
      <c r="N30" s="145">
        <v>6</v>
      </c>
      <c r="O30" s="145">
        <v>6</v>
      </c>
      <c r="P30" s="145">
        <v>6</v>
      </c>
      <c r="Q30" s="145">
        <v>6</v>
      </c>
      <c r="R30" s="145">
        <v>6</v>
      </c>
      <c r="S30" s="145">
        <f t="shared" si="2"/>
        <v>72</v>
      </c>
      <c r="T30" s="44">
        <f t="shared" si="1"/>
        <v>0</v>
      </c>
    </row>
    <row r="31" spans="1:20" ht="18" customHeight="1" x14ac:dyDescent="0.3">
      <c r="A31" s="205"/>
      <c r="B31" s="205">
        <v>23</v>
      </c>
      <c r="C31" s="207">
        <v>15842110</v>
      </c>
      <c r="D31" s="142" t="s">
        <v>333</v>
      </c>
      <c r="E31" s="143" t="s">
        <v>10</v>
      </c>
      <c r="F31" s="143"/>
      <c r="G31" s="145">
        <v>2</v>
      </c>
      <c r="H31" s="145">
        <v>2</v>
      </c>
      <c r="I31" s="145">
        <v>2</v>
      </c>
      <c r="J31" s="145">
        <v>2</v>
      </c>
      <c r="K31" s="145">
        <v>2</v>
      </c>
      <c r="L31" s="145">
        <v>2</v>
      </c>
      <c r="M31" s="145">
        <v>2</v>
      </c>
      <c r="N31" s="145">
        <v>2</v>
      </c>
      <c r="O31" s="145">
        <v>2</v>
      </c>
      <c r="P31" s="145">
        <v>2</v>
      </c>
      <c r="Q31" s="145">
        <v>2</v>
      </c>
      <c r="R31" s="145">
        <v>2</v>
      </c>
      <c r="S31" s="145">
        <f t="shared" si="2"/>
        <v>24</v>
      </c>
      <c r="T31" s="44">
        <f t="shared" si="1"/>
        <v>0</v>
      </c>
    </row>
    <row r="32" spans="1:20" ht="18" customHeight="1" x14ac:dyDescent="0.3">
      <c r="A32" s="205"/>
      <c r="B32" s="205">
        <v>24</v>
      </c>
      <c r="C32" s="207" t="s">
        <v>345</v>
      </c>
      <c r="D32" s="142" t="s">
        <v>362</v>
      </c>
      <c r="E32" s="143" t="s">
        <v>10</v>
      </c>
      <c r="F32" s="143"/>
      <c r="G32" s="145">
        <v>2</v>
      </c>
      <c r="H32" s="145">
        <v>2</v>
      </c>
      <c r="I32" s="145">
        <v>2</v>
      </c>
      <c r="J32" s="145">
        <v>2</v>
      </c>
      <c r="K32" s="145">
        <v>2</v>
      </c>
      <c r="L32" s="145">
        <v>2</v>
      </c>
      <c r="M32" s="145">
        <v>2</v>
      </c>
      <c r="N32" s="145">
        <v>2</v>
      </c>
      <c r="O32" s="145">
        <v>2</v>
      </c>
      <c r="P32" s="145">
        <v>2</v>
      </c>
      <c r="Q32" s="145">
        <v>2</v>
      </c>
      <c r="R32" s="145">
        <v>2</v>
      </c>
      <c r="S32" s="145">
        <f t="shared" si="2"/>
        <v>24</v>
      </c>
      <c r="T32" s="44">
        <f t="shared" si="1"/>
        <v>0</v>
      </c>
    </row>
    <row r="33" spans="1:20" ht="18" customHeight="1" x14ac:dyDescent="0.3">
      <c r="A33" s="205"/>
      <c r="B33" s="205">
        <v>25</v>
      </c>
      <c r="C33" s="207" t="s">
        <v>346</v>
      </c>
      <c r="D33" s="142" t="s">
        <v>330</v>
      </c>
      <c r="E33" s="143" t="s">
        <v>10</v>
      </c>
      <c r="F33" s="143"/>
      <c r="G33" s="145">
        <v>2</v>
      </c>
      <c r="H33" s="145">
        <v>2</v>
      </c>
      <c r="I33" s="145">
        <v>2</v>
      </c>
      <c r="J33" s="145">
        <v>2</v>
      </c>
      <c r="K33" s="145">
        <v>2</v>
      </c>
      <c r="L33" s="145">
        <v>2</v>
      </c>
      <c r="M33" s="145">
        <v>2</v>
      </c>
      <c r="N33" s="145">
        <v>2</v>
      </c>
      <c r="O33" s="145">
        <v>2</v>
      </c>
      <c r="P33" s="145">
        <v>2</v>
      </c>
      <c r="Q33" s="145">
        <v>2</v>
      </c>
      <c r="R33" s="145">
        <v>2</v>
      </c>
      <c r="S33" s="145">
        <f t="shared" si="2"/>
        <v>24</v>
      </c>
      <c r="T33" s="44">
        <f t="shared" si="1"/>
        <v>0</v>
      </c>
    </row>
    <row r="34" spans="1:20" ht="18" customHeight="1" x14ac:dyDescent="0.35">
      <c r="A34" s="205">
        <v>19</v>
      </c>
      <c r="B34" s="205">
        <v>26</v>
      </c>
      <c r="C34" s="141">
        <v>15842110</v>
      </c>
      <c r="D34" s="142" t="s">
        <v>290</v>
      </c>
      <c r="E34" s="204" t="s">
        <v>10</v>
      </c>
      <c r="F34" s="143"/>
      <c r="G34" s="145">
        <v>2</v>
      </c>
      <c r="H34" s="145">
        <v>2</v>
      </c>
      <c r="I34" s="145">
        <v>2</v>
      </c>
      <c r="J34" s="145">
        <v>2</v>
      </c>
      <c r="K34" s="145">
        <v>2</v>
      </c>
      <c r="L34" s="145">
        <v>2</v>
      </c>
      <c r="M34" s="145">
        <v>2</v>
      </c>
      <c r="N34" s="145">
        <v>2</v>
      </c>
      <c r="O34" s="145">
        <v>2</v>
      </c>
      <c r="P34" s="145">
        <v>2</v>
      </c>
      <c r="Q34" s="145">
        <v>2</v>
      </c>
      <c r="R34" s="145">
        <v>2</v>
      </c>
      <c r="S34" s="145">
        <f t="shared" si="2"/>
        <v>24</v>
      </c>
      <c r="T34" s="44">
        <f t="shared" si="1"/>
        <v>0</v>
      </c>
    </row>
    <row r="35" spans="1:20" ht="18" customHeight="1" x14ac:dyDescent="0.35">
      <c r="A35" s="205">
        <v>63</v>
      </c>
      <c r="B35" s="205">
        <v>27</v>
      </c>
      <c r="C35" s="141">
        <v>15332410</v>
      </c>
      <c r="D35" s="142" t="s">
        <v>300</v>
      </c>
      <c r="E35" s="143" t="s">
        <v>10</v>
      </c>
      <c r="F35" s="143"/>
      <c r="G35" s="145">
        <v>4</v>
      </c>
      <c r="H35" s="145">
        <v>4</v>
      </c>
      <c r="I35" s="145">
        <v>4</v>
      </c>
      <c r="J35" s="145">
        <v>4</v>
      </c>
      <c r="K35" s="145">
        <v>0</v>
      </c>
      <c r="L35" s="145">
        <v>0</v>
      </c>
      <c r="M35" s="145">
        <v>0</v>
      </c>
      <c r="N35" s="145">
        <v>0</v>
      </c>
      <c r="O35" s="145">
        <v>0</v>
      </c>
      <c r="P35" s="145">
        <v>0</v>
      </c>
      <c r="Q35" s="145">
        <v>4</v>
      </c>
      <c r="R35" s="145">
        <v>4</v>
      </c>
      <c r="S35" s="145">
        <f t="shared" si="2"/>
        <v>24</v>
      </c>
      <c r="T35" s="44">
        <f t="shared" si="1"/>
        <v>0</v>
      </c>
    </row>
    <row r="36" spans="1:20" ht="18" customHeight="1" x14ac:dyDescent="0.35">
      <c r="A36" s="205">
        <v>66</v>
      </c>
      <c r="B36" s="205">
        <v>28</v>
      </c>
      <c r="C36" s="141" t="s">
        <v>241</v>
      </c>
      <c r="D36" s="142" t="s">
        <v>22</v>
      </c>
      <c r="E36" s="204" t="s">
        <v>10</v>
      </c>
      <c r="F36" s="143"/>
      <c r="G36" s="145">
        <v>2</v>
      </c>
      <c r="H36" s="145">
        <v>2</v>
      </c>
      <c r="I36" s="145">
        <v>2</v>
      </c>
      <c r="J36" s="145">
        <v>2</v>
      </c>
      <c r="K36" s="145">
        <v>2</v>
      </c>
      <c r="L36" s="145">
        <v>2</v>
      </c>
      <c r="M36" s="145">
        <v>2</v>
      </c>
      <c r="N36" s="145">
        <v>2</v>
      </c>
      <c r="O36" s="145">
        <v>2</v>
      </c>
      <c r="P36" s="145">
        <v>2</v>
      </c>
      <c r="Q36" s="145">
        <v>2</v>
      </c>
      <c r="R36" s="145">
        <v>2</v>
      </c>
      <c r="S36" s="145">
        <f t="shared" si="2"/>
        <v>24</v>
      </c>
      <c r="T36" s="44">
        <f t="shared" si="1"/>
        <v>0</v>
      </c>
    </row>
    <row r="37" spans="1:20" ht="18" customHeight="1" x14ac:dyDescent="0.3">
      <c r="A37" s="205"/>
      <c r="B37" s="205">
        <v>29</v>
      </c>
      <c r="C37" s="208" t="s">
        <v>363</v>
      </c>
      <c r="D37" s="142" t="s">
        <v>358</v>
      </c>
      <c r="E37" s="204" t="s">
        <v>10</v>
      </c>
      <c r="F37" s="143"/>
      <c r="G37" s="145">
        <v>3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145">
        <v>3</v>
      </c>
      <c r="P37" s="145">
        <v>0</v>
      </c>
      <c r="Q37" s="145">
        <v>0</v>
      </c>
      <c r="R37" s="145">
        <v>0</v>
      </c>
      <c r="S37" s="145">
        <f t="shared" si="2"/>
        <v>6</v>
      </c>
      <c r="T37" s="44">
        <f t="shared" si="1"/>
        <v>0</v>
      </c>
    </row>
    <row r="38" spans="1:20" ht="18" customHeight="1" x14ac:dyDescent="0.35">
      <c r="A38" s="205">
        <v>67</v>
      </c>
      <c r="B38" s="205">
        <v>30</v>
      </c>
      <c r="C38" s="141">
        <v>15332291</v>
      </c>
      <c r="D38" s="142" t="s">
        <v>40</v>
      </c>
      <c r="E38" s="143" t="s">
        <v>10</v>
      </c>
      <c r="F38" s="143"/>
      <c r="G38" s="145">
        <v>3</v>
      </c>
      <c r="H38" s="145">
        <v>3</v>
      </c>
      <c r="I38" s="145">
        <v>3</v>
      </c>
      <c r="J38" s="145">
        <v>3</v>
      </c>
      <c r="K38" s="145">
        <v>3</v>
      </c>
      <c r="L38" s="145">
        <v>3</v>
      </c>
      <c r="M38" s="145">
        <v>3</v>
      </c>
      <c r="N38" s="145">
        <v>3</v>
      </c>
      <c r="O38" s="145">
        <v>3</v>
      </c>
      <c r="P38" s="145">
        <v>3</v>
      </c>
      <c r="Q38" s="145">
        <v>3</v>
      </c>
      <c r="R38" s="145">
        <v>3</v>
      </c>
      <c r="S38" s="145">
        <f t="shared" si="2"/>
        <v>36</v>
      </c>
      <c r="T38" s="44">
        <f t="shared" si="1"/>
        <v>0</v>
      </c>
    </row>
    <row r="39" spans="1:20" ht="18" customHeight="1" x14ac:dyDescent="0.35">
      <c r="A39" s="205"/>
      <c r="B39" s="205">
        <v>31</v>
      </c>
      <c r="C39" s="148" t="s">
        <v>296</v>
      </c>
      <c r="D39" s="142" t="s">
        <v>287</v>
      </c>
      <c r="E39" s="143" t="s">
        <v>10</v>
      </c>
      <c r="F39" s="143"/>
      <c r="G39" s="145">
        <v>2</v>
      </c>
      <c r="H39" s="145">
        <v>2</v>
      </c>
      <c r="I39" s="145">
        <v>2</v>
      </c>
      <c r="J39" s="145">
        <v>2</v>
      </c>
      <c r="K39" s="145">
        <v>2</v>
      </c>
      <c r="L39" s="145">
        <v>1</v>
      </c>
      <c r="M39" s="145">
        <v>1</v>
      </c>
      <c r="N39" s="145">
        <v>1</v>
      </c>
      <c r="O39" s="145">
        <v>1</v>
      </c>
      <c r="P39" s="145">
        <v>2</v>
      </c>
      <c r="Q39" s="145">
        <v>2</v>
      </c>
      <c r="R39" s="145">
        <v>2</v>
      </c>
      <c r="S39" s="145">
        <f>G39+H39+I39+J39+K39+L39+M39+N39+O39+P39+Q39+R39</f>
        <v>20</v>
      </c>
      <c r="T39" s="44">
        <f t="shared" si="1"/>
        <v>0</v>
      </c>
    </row>
    <row r="40" spans="1:20" ht="18" customHeight="1" x14ac:dyDescent="0.3">
      <c r="A40" s="205"/>
      <c r="B40" s="205">
        <v>32</v>
      </c>
      <c r="C40" s="207">
        <v>15331185</v>
      </c>
      <c r="D40" s="142" t="s">
        <v>332</v>
      </c>
      <c r="E40" s="143" t="s">
        <v>10</v>
      </c>
      <c r="F40" s="143"/>
      <c r="G40" s="145">
        <v>2</v>
      </c>
      <c r="H40" s="145">
        <v>3</v>
      </c>
      <c r="I40" s="145">
        <v>2</v>
      </c>
      <c r="J40" s="145">
        <v>3</v>
      </c>
      <c r="K40" s="145">
        <v>2</v>
      </c>
      <c r="L40" s="145">
        <v>3</v>
      </c>
      <c r="M40" s="145">
        <v>2</v>
      </c>
      <c r="N40" s="145">
        <v>3</v>
      </c>
      <c r="O40" s="145">
        <v>2</v>
      </c>
      <c r="P40" s="145">
        <v>3</v>
      </c>
      <c r="Q40" s="145">
        <v>2</v>
      </c>
      <c r="R40" s="145">
        <v>3</v>
      </c>
      <c r="S40" s="145">
        <f>G40+H40+I40+J40+K40+L40+M40+N40+O40+P40+Q40+R40</f>
        <v>30</v>
      </c>
      <c r="T40" s="44">
        <f t="shared" si="1"/>
        <v>0</v>
      </c>
    </row>
    <row r="41" spans="1:20" ht="18" customHeight="1" x14ac:dyDescent="0.3">
      <c r="A41" s="205"/>
      <c r="B41" s="205">
        <v>33</v>
      </c>
      <c r="C41" s="207">
        <v>15331180</v>
      </c>
      <c r="D41" s="142" t="s">
        <v>331</v>
      </c>
      <c r="E41" s="143" t="s">
        <v>10</v>
      </c>
      <c r="F41" s="143"/>
      <c r="G41" s="145">
        <v>2</v>
      </c>
      <c r="H41" s="145">
        <v>3</v>
      </c>
      <c r="I41" s="145">
        <v>2</v>
      </c>
      <c r="J41" s="145">
        <v>3</v>
      </c>
      <c r="K41" s="145">
        <v>2</v>
      </c>
      <c r="L41" s="145">
        <v>3</v>
      </c>
      <c r="M41" s="145">
        <v>2</v>
      </c>
      <c r="N41" s="145">
        <v>3</v>
      </c>
      <c r="O41" s="145">
        <v>2</v>
      </c>
      <c r="P41" s="145">
        <v>3</v>
      </c>
      <c r="Q41" s="145">
        <v>2</v>
      </c>
      <c r="R41" s="145">
        <v>3</v>
      </c>
      <c r="S41" s="145">
        <f t="shared" si="2"/>
        <v>30</v>
      </c>
      <c r="T41" s="44">
        <f t="shared" ref="T41:T72" si="3">S41*F41</f>
        <v>0</v>
      </c>
    </row>
    <row r="42" spans="1:20" ht="18" customHeight="1" x14ac:dyDescent="0.35">
      <c r="A42" s="205"/>
      <c r="B42" s="205">
        <v>34</v>
      </c>
      <c r="C42" s="148" t="s">
        <v>297</v>
      </c>
      <c r="D42" s="142" t="s">
        <v>289</v>
      </c>
      <c r="E42" s="143" t="s">
        <v>10</v>
      </c>
      <c r="F42" s="143"/>
      <c r="G42" s="145">
        <v>2</v>
      </c>
      <c r="H42" s="145">
        <v>2</v>
      </c>
      <c r="I42" s="145">
        <v>2</v>
      </c>
      <c r="J42" s="145">
        <v>2</v>
      </c>
      <c r="K42" s="145">
        <v>2</v>
      </c>
      <c r="L42" s="145">
        <v>2</v>
      </c>
      <c r="M42" s="145">
        <v>2</v>
      </c>
      <c r="N42" s="145">
        <v>2</v>
      </c>
      <c r="O42" s="145">
        <v>2</v>
      </c>
      <c r="P42" s="145">
        <v>2</v>
      </c>
      <c r="Q42" s="145">
        <v>2</v>
      </c>
      <c r="R42" s="145">
        <v>2</v>
      </c>
      <c r="S42" s="145">
        <f t="shared" si="2"/>
        <v>24</v>
      </c>
      <c r="T42" s="44">
        <f t="shared" si="3"/>
        <v>0</v>
      </c>
    </row>
    <row r="43" spans="1:20" ht="18" customHeight="1" x14ac:dyDescent="0.3">
      <c r="A43" s="205">
        <v>21</v>
      </c>
      <c r="B43" s="205">
        <v>35</v>
      </c>
      <c r="C43" s="149">
        <v>15616000</v>
      </c>
      <c r="D43" s="142" t="s">
        <v>31</v>
      </c>
      <c r="E43" s="204" t="s">
        <v>10</v>
      </c>
      <c r="F43" s="143"/>
      <c r="G43" s="145">
        <v>8</v>
      </c>
      <c r="H43" s="145">
        <v>8</v>
      </c>
      <c r="I43" s="145">
        <v>8</v>
      </c>
      <c r="J43" s="145">
        <v>8</v>
      </c>
      <c r="K43" s="145">
        <v>8</v>
      </c>
      <c r="L43" s="145">
        <v>8</v>
      </c>
      <c r="M43" s="145">
        <v>8</v>
      </c>
      <c r="N43" s="145">
        <v>8</v>
      </c>
      <c r="O43" s="145">
        <v>8</v>
      </c>
      <c r="P43" s="145">
        <v>8</v>
      </c>
      <c r="Q43" s="145">
        <v>8</v>
      </c>
      <c r="R43" s="145">
        <v>8</v>
      </c>
      <c r="S43" s="145">
        <f t="shared" si="2"/>
        <v>96</v>
      </c>
      <c r="T43" s="44">
        <f t="shared" si="3"/>
        <v>0</v>
      </c>
    </row>
    <row r="44" spans="1:20" ht="18" customHeight="1" x14ac:dyDescent="0.35">
      <c r="A44" s="205">
        <v>28</v>
      </c>
      <c r="B44" s="205">
        <v>36</v>
      </c>
      <c r="C44" s="141">
        <v>15623200</v>
      </c>
      <c r="D44" s="142" t="s">
        <v>42</v>
      </c>
      <c r="E44" s="143" t="s">
        <v>10</v>
      </c>
      <c r="F44" s="143"/>
      <c r="G44" s="145">
        <v>4</v>
      </c>
      <c r="H44" s="145">
        <v>4</v>
      </c>
      <c r="I44" s="145">
        <v>4</v>
      </c>
      <c r="J44" s="145">
        <v>4</v>
      </c>
      <c r="K44" s="145">
        <v>4</v>
      </c>
      <c r="L44" s="145">
        <v>4</v>
      </c>
      <c r="M44" s="145">
        <v>4</v>
      </c>
      <c r="N44" s="145">
        <v>4</v>
      </c>
      <c r="O44" s="145">
        <v>4</v>
      </c>
      <c r="P44" s="145">
        <v>4</v>
      </c>
      <c r="Q44" s="145">
        <v>4</v>
      </c>
      <c r="R44" s="145">
        <v>4</v>
      </c>
      <c r="S44" s="145">
        <f t="shared" si="2"/>
        <v>48</v>
      </c>
      <c r="T44" s="44">
        <f t="shared" si="3"/>
        <v>0</v>
      </c>
    </row>
    <row r="45" spans="1:20" ht="18" customHeight="1" x14ac:dyDescent="0.3">
      <c r="A45" s="205">
        <v>22</v>
      </c>
      <c r="B45" s="205">
        <v>37</v>
      </c>
      <c r="C45" s="149">
        <v>15613350</v>
      </c>
      <c r="D45" s="142" t="s">
        <v>177</v>
      </c>
      <c r="E45" s="143" t="s">
        <v>10</v>
      </c>
      <c r="F45" s="143"/>
      <c r="G45" s="145">
        <v>6</v>
      </c>
      <c r="H45" s="145">
        <v>6</v>
      </c>
      <c r="I45" s="145">
        <v>6</v>
      </c>
      <c r="J45" s="145">
        <v>6</v>
      </c>
      <c r="K45" s="145">
        <v>6</v>
      </c>
      <c r="L45" s="145">
        <v>6</v>
      </c>
      <c r="M45" s="145">
        <v>6</v>
      </c>
      <c r="N45" s="145">
        <v>6</v>
      </c>
      <c r="O45" s="145">
        <v>6</v>
      </c>
      <c r="P45" s="145">
        <v>6</v>
      </c>
      <c r="Q45" s="145">
        <v>6</v>
      </c>
      <c r="R45" s="145">
        <v>6</v>
      </c>
      <c r="S45" s="145">
        <f t="shared" si="2"/>
        <v>72</v>
      </c>
      <c r="T45" s="44">
        <f t="shared" si="3"/>
        <v>0</v>
      </c>
    </row>
    <row r="46" spans="1:20" ht="18" customHeight="1" x14ac:dyDescent="0.3">
      <c r="A46" s="205">
        <v>20</v>
      </c>
      <c r="B46" s="205">
        <v>38</v>
      </c>
      <c r="C46" s="208" t="s">
        <v>364</v>
      </c>
      <c r="D46" s="142" t="s">
        <v>34</v>
      </c>
      <c r="E46" s="204" t="s">
        <v>10</v>
      </c>
      <c r="F46" s="143"/>
      <c r="G46" s="145">
        <v>8</v>
      </c>
      <c r="H46" s="145">
        <v>8</v>
      </c>
      <c r="I46" s="145">
        <v>8</v>
      </c>
      <c r="J46" s="145">
        <v>8</v>
      </c>
      <c r="K46" s="145">
        <v>8</v>
      </c>
      <c r="L46" s="145">
        <v>8</v>
      </c>
      <c r="M46" s="145">
        <v>8</v>
      </c>
      <c r="N46" s="145">
        <v>8</v>
      </c>
      <c r="O46" s="145">
        <v>8</v>
      </c>
      <c r="P46" s="145">
        <v>8</v>
      </c>
      <c r="Q46" s="145">
        <v>8</v>
      </c>
      <c r="R46" s="145">
        <v>8</v>
      </c>
      <c r="S46" s="145">
        <f t="shared" si="2"/>
        <v>96</v>
      </c>
      <c r="T46" s="44">
        <f t="shared" si="3"/>
        <v>0</v>
      </c>
    </row>
    <row r="47" spans="1:20" ht="18" customHeight="1" x14ac:dyDescent="0.3">
      <c r="A47" s="205">
        <v>23</v>
      </c>
      <c r="B47" s="205">
        <v>39</v>
      </c>
      <c r="C47" s="149">
        <v>15850000</v>
      </c>
      <c r="D47" s="142" t="s">
        <v>33</v>
      </c>
      <c r="E47" s="143" t="s">
        <v>10</v>
      </c>
      <c r="F47" s="143"/>
      <c r="G47" s="145">
        <v>6</v>
      </c>
      <c r="H47" s="145">
        <v>6</v>
      </c>
      <c r="I47" s="145">
        <v>6</v>
      </c>
      <c r="J47" s="145">
        <v>6</v>
      </c>
      <c r="K47" s="145">
        <v>6</v>
      </c>
      <c r="L47" s="145">
        <v>6</v>
      </c>
      <c r="M47" s="145">
        <v>6</v>
      </c>
      <c r="N47" s="145">
        <v>6</v>
      </c>
      <c r="O47" s="145">
        <v>6</v>
      </c>
      <c r="P47" s="145">
        <v>6</v>
      </c>
      <c r="Q47" s="145">
        <v>6</v>
      </c>
      <c r="R47" s="145">
        <v>6</v>
      </c>
      <c r="S47" s="145">
        <f t="shared" si="2"/>
        <v>72</v>
      </c>
      <c r="T47" s="44">
        <f t="shared" si="3"/>
        <v>0</v>
      </c>
    </row>
    <row r="48" spans="1:20" ht="18" customHeight="1" x14ac:dyDescent="0.3">
      <c r="A48" s="205">
        <v>24</v>
      </c>
      <c r="B48" s="205">
        <v>40</v>
      </c>
      <c r="C48" s="149">
        <v>15331153</v>
      </c>
      <c r="D48" s="142" t="s">
        <v>32</v>
      </c>
      <c r="E48" s="143" t="s">
        <v>10</v>
      </c>
      <c r="F48" s="143"/>
      <c r="G48" s="145">
        <v>6</v>
      </c>
      <c r="H48" s="145">
        <v>6</v>
      </c>
      <c r="I48" s="145">
        <v>6</v>
      </c>
      <c r="J48" s="145">
        <v>6</v>
      </c>
      <c r="K48" s="145">
        <v>6</v>
      </c>
      <c r="L48" s="145">
        <v>6</v>
      </c>
      <c r="M48" s="145">
        <v>6</v>
      </c>
      <c r="N48" s="145">
        <v>6</v>
      </c>
      <c r="O48" s="145">
        <v>6</v>
      </c>
      <c r="P48" s="145">
        <v>6</v>
      </c>
      <c r="Q48" s="145">
        <v>6</v>
      </c>
      <c r="R48" s="145">
        <v>6</v>
      </c>
      <c r="S48" s="145">
        <f t="shared" si="2"/>
        <v>72</v>
      </c>
      <c r="T48" s="44">
        <f t="shared" si="3"/>
        <v>0</v>
      </c>
    </row>
    <row r="49" spans="1:20" ht="18" customHeight="1" x14ac:dyDescent="0.3">
      <c r="A49" s="205"/>
      <c r="B49" s="205">
        <v>41</v>
      </c>
      <c r="C49" s="206" t="s">
        <v>347</v>
      </c>
      <c r="D49" s="142" t="s">
        <v>342</v>
      </c>
      <c r="E49" s="143" t="s">
        <v>10</v>
      </c>
      <c r="F49" s="143"/>
      <c r="G49" s="145">
        <v>6</v>
      </c>
      <c r="H49" s="145">
        <v>6</v>
      </c>
      <c r="I49" s="145">
        <v>6</v>
      </c>
      <c r="J49" s="145">
        <v>6</v>
      </c>
      <c r="K49" s="145">
        <v>6</v>
      </c>
      <c r="L49" s="145">
        <v>6</v>
      </c>
      <c r="M49" s="145">
        <v>6</v>
      </c>
      <c r="N49" s="145">
        <v>6</v>
      </c>
      <c r="O49" s="145">
        <v>6</v>
      </c>
      <c r="P49" s="145">
        <v>6</v>
      </c>
      <c r="Q49" s="145">
        <v>6</v>
      </c>
      <c r="R49" s="145">
        <v>6</v>
      </c>
      <c r="S49" s="145">
        <f t="shared" si="2"/>
        <v>72</v>
      </c>
      <c r="T49" s="44">
        <f t="shared" si="3"/>
        <v>0</v>
      </c>
    </row>
    <row r="50" spans="1:20" ht="15.6" customHeight="1" x14ac:dyDescent="0.3">
      <c r="A50" s="205">
        <v>25</v>
      </c>
      <c r="B50" s="205">
        <v>42</v>
      </c>
      <c r="C50" s="149">
        <v>15618000</v>
      </c>
      <c r="D50" s="142" t="s">
        <v>59</v>
      </c>
      <c r="E50" s="204" t="s">
        <v>10</v>
      </c>
      <c r="F50" s="143"/>
      <c r="G50" s="145">
        <v>3</v>
      </c>
      <c r="H50" s="145">
        <v>0</v>
      </c>
      <c r="I50" s="145">
        <v>3</v>
      </c>
      <c r="J50" s="145">
        <v>0</v>
      </c>
      <c r="K50" s="145">
        <v>3</v>
      </c>
      <c r="L50" s="145">
        <v>0</v>
      </c>
      <c r="M50" s="145">
        <v>3</v>
      </c>
      <c r="N50" s="145">
        <v>0</v>
      </c>
      <c r="O50" s="145">
        <v>3</v>
      </c>
      <c r="P50" s="145">
        <v>0</v>
      </c>
      <c r="Q50" s="145">
        <v>3</v>
      </c>
      <c r="R50" s="145">
        <v>0</v>
      </c>
      <c r="S50" s="145">
        <f t="shared" si="2"/>
        <v>18</v>
      </c>
      <c r="T50" s="44">
        <f t="shared" si="3"/>
        <v>0</v>
      </c>
    </row>
    <row r="51" spans="1:20" ht="18" customHeight="1" x14ac:dyDescent="0.35">
      <c r="A51" s="205">
        <v>26</v>
      </c>
      <c r="B51" s="205">
        <v>43</v>
      </c>
      <c r="C51" s="148">
        <v>15619000</v>
      </c>
      <c r="D51" s="142" t="s">
        <v>299</v>
      </c>
      <c r="E51" s="204" t="s">
        <v>10</v>
      </c>
      <c r="F51" s="143"/>
      <c r="G51" s="145">
        <v>0</v>
      </c>
      <c r="H51" s="145">
        <v>3</v>
      </c>
      <c r="I51" s="145">
        <v>0</v>
      </c>
      <c r="J51" s="145">
        <v>3</v>
      </c>
      <c r="K51" s="145">
        <v>0</v>
      </c>
      <c r="L51" s="145">
        <v>3</v>
      </c>
      <c r="M51" s="145">
        <v>0</v>
      </c>
      <c r="N51" s="145">
        <v>3</v>
      </c>
      <c r="O51" s="145">
        <v>0</v>
      </c>
      <c r="P51" s="145">
        <v>3</v>
      </c>
      <c r="Q51" s="145">
        <v>0</v>
      </c>
      <c r="R51" s="145">
        <v>3</v>
      </c>
      <c r="S51" s="145">
        <f t="shared" si="2"/>
        <v>18</v>
      </c>
      <c r="T51" s="44">
        <f t="shared" si="3"/>
        <v>0</v>
      </c>
    </row>
    <row r="52" spans="1:20" ht="18" customHeight="1" x14ac:dyDescent="0.3">
      <c r="A52" s="205">
        <v>27</v>
      </c>
      <c r="B52" s="205">
        <v>44</v>
      </c>
      <c r="C52" s="151">
        <v>15617000</v>
      </c>
      <c r="D52" s="142" t="s">
        <v>60</v>
      </c>
      <c r="E52" s="143" t="s">
        <v>10</v>
      </c>
      <c r="F52" s="143"/>
      <c r="G52" s="145">
        <v>3</v>
      </c>
      <c r="H52" s="145">
        <v>0</v>
      </c>
      <c r="I52" s="145">
        <v>3</v>
      </c>
      <c r="J52" s="145">
        <v>0</v>
      </c>
      <c r="K52" s="145">
        <v>3</v>
      </c>
      <c r="L52" s="145">
        <v>0</v>
      </c>
      <c r="M52" s="145">
        <v>3</v>
      </c>
      <c r="N52" s="145">
        <v>0</v>
      </c>
      <c r="O52" s="145">
        <v>3</v>
      </c>
      <c r="P52" s="145">
        <v>0</v>
      </c>
      <c r="Q52" s="145">
        <v>3</v>
      </c>
      <c r="R52" s="145">
        <v>0</v>
      </c>
      <c r="S52" s="145">
        <f t="shared" si="2"/>
        <v>18</v>
      </c>
      <c r="T52" s="44">
        <f t="shared" si="3"/>
        <v>0</v>
      </c>
    </row>
    <row r="53" spans="1:20" ht="18" customHeight="1" x14ac:dyDescent="0.3">
      <c r="A53" s="205">
        <v>29</v>
      </c>
      <c r="B53" s="205">
        <v>45</v>
      </c>
      <c r="C53" s="150" t="s">
        <v>219</v>
      </c>
      <c r="D53" s="142" t="s">
        <v>47</v>
      </c>
      <c r="E53" s="204" t="s">
        <v>10</v>
      </c>
      <c r="F53" s="143"/>
      <c r="G53" s="145">
        <v>0</v>
      </c>
      <c r="H53" s="145">
        <v>3</v>
      </c>
      <c r="I53" s="145">
        <v>0</v>
      </c>
      <c r="J53" s="145">
        <v>3</v>
      </c>
      <c r="K53" s="145">
        <v>0</v>
      </c>
      <c r="L53" s="145">
        <v>3</v>
      </c>
      <c r="M53" s="145">
        <v>0</v>
      </c>
      <c r="N53" s="145">
        <v>3</v>
      </c>
      <c r="O53" s="145">
        <v>0</v>
      </c>
      <c r="P53" s="145">
        <v>3</v>
      </c>
      <c r="Q53" s="145">
        <v>0</v>
      </c>
      <c r="R53" s="145">
        <v>3</v>
      </c>
      <c r="S53" s="145">
        <f t="shared" si="2"/>
        <v>18</v>
      </c>
      <c r="T53" s="44">
        <f t="shared" si="3"/>
        <v>0</v>
      </c>
    </row>
    <row r="54" spans="1:20" ht="18" customHeight="1" x14ac:dyDescent="0.3">
      <c r="A54" s="205">
        <v>30</v>
      </c>
      <c r="B54" s="205">
        <v>46</v>
      </c>
      <c r="C54" s="150" t="s">
        <v>221</v>
      </c>
      <c r="D54" s="142" t="s">
        <v>179</v>
      </c>
      <c r="E54" s="204" t="s">
        <v>10</v>
      </c>
      <c r="F54" s="143"/>
      <c r="G54" s="145">
        <v>3</v>
      </c>
      <c r="H54" s="145">
        <v>0</v>
      </c>
      <c r="I54" s="145">
        <v>3</v>
      </c>
      <c r="J54" s="145">
        <v>0</v>
      </c>
      <c r="K54" s="145">
        <v>3</v>
      </c>
      <c r="L54" s="145">
        <v>0</v>
      </c>
      <c r="M54" s="145">
        <v>3</v>
      </c>
      <c r="N54" s="145">
        <v>0</v>
      </c>
      <c r="O54" s="145">
        <v>3</v>
      </c>
      <c r="P54" s="145">
        <v>0</v>
      </c>
      <c r="Q54" s="145">
        <v>3</v>
      </c>
      <c r="R54" s="145">
        <v>0</v>
      </c>
      <c r="S54" s="145">
        <f t="shared" si="2"/>
        <v>18</v>
      </c>
      <c r="T54" s="44">
        <f t="shared" si="3"/>
        <v>0</v>
      </c>
    </row>
    <row r="55" spans="1:20" ht="18" customHeight="1" x14ac:dyDescent="0.3">
      <c r="A55" s="205">
        <v>31</v>
      </c>
      <c r="B55" s="205">
        <v>47</v>
      </c>
      <c r="C55" s="150">
        <v>15331151</v>
      </c>
      <c r="D55" s="142" t="s">
        <v>118</v>
      </c>
      <c r="E55" s="204" t="s">
        <v>10</v>
      </c>
      <c r="F55" s="143"/>
      <c r="G55" s="145">
        <v>0</v>
      </c>
      <c r="H55" s="145">
        <v>3</v>
      </c>
      <c r="I55" s="145">
        <v>0</v>
      </c>
      <c r="J55" s="145">
        <v>3</v>
      </c>
      <c r="K55" s="145">
        <v>0</v>
      </c>
      <c r="L55" s="145">
        <v>3</v>
      </c>
      <c r="M55" s="145">
        <v>0</v>
      </c>
      <c r="N55" s="145">
        <v>3</v>
      </c>
      <c r="O55" s="145">
        <v>0</v>
      </c>
      <c r="P55" s="145">
        <v>3</v>
      </c>
      <c r="Q55" s="145">
        <v>0</v>
      </c>
      <c r="R55" s="145">
        <v>3</v>
      </c>
      <c r="S55" s="145">
        <f t="shared" si="2"/>
        <v>18</v>
      </c>
      <c r="T55" s="44">
        <f t="shared" si="3"/>
        <v>0</v>
      </c>
    </row>
    <row r="56" spans="1:20" ht="18" customHeight="1" x14ac:dyDescent="0.3">
      <c r="A56" s="205"/>
      <c r="B56" s="205">
        <v>48</v>
      </c>
      <c r="C56" s="207" t="s">
        <v>348</v>
      </c>
      <c r="D56" s="142" t="s">
        <v>338</v>
      </c>
      <c r="E56" s="204" t="s">
        <v>10</v>
      </c>
      <c r="F56" s="143"/>
      <c r="G56" s="145">
        <v>0</v>
      </c>
      <c r="H56" s="145">
        <v>0</v>
      </c>
      <c r="I56" s="145">
        <v>0</v>
      </c>
      <c r="J56" s="145">
        <v>0</v>
      </c>
      <c r="K56" s="145">
        <v>0</v>
      </c>
      <c r="L56" s="145">
        <v>20</v>
      </c>
      <c r="M56" s="145">
        <v>20</v>
      </c>
      <c r="N56" s="145">
        <v>20</v>
      </c>
      <c r="O56" s="145">
        <v>0</v>
      </c>
      <c r="P56" s="145">
        <v>0</v>
      </c>
      <c r="Q56" s="145">
        <v>0</v>
      </c>
      <c r="R56" s="145">
        <v>0</v>
      </c>
      <c r="S56" s="145">
        <f t="shared" si="2"/>
        <v>60</v>
      </c>
      <c r="T56" s="44">
        <f t="shared" si="3"/>
        <v>0</v>
      </c>
    </row>
    <row r="57" spans="1:20" ht="18" customHeight="1" x14ac:dyDescent="0.3">
      <c r="A57" s="205"/>
      <c r="B57" s="205">
        <v>49</v>
      </c>
      <c r="C57" s="207" t="s">
        <v>349</v>
      </c>
      <c r="D57" s="142" t="s">
        <v>335</v>
      </c>
      <c r="E57" s="204" t="s">
        <v>10</v>
      </c>
      <c r="F57" s="143"/>
      <c r="G57" s="145">
        <v>18</v>
      </c>
      <c r="H57" s="145">
        <v>0</v>
      </c>
      <c r="I57" s="145">
        <v>0</v>
      </c>
      <c r="J57" s="145">
        <v>0</v>
      </c>
      <c r="K57" s="145">
        <v>0</v>
      </c>
      <c r="L57" s="145">
        <v>0</v>
      </c>
      <c r="M57" s="145">
        <v>0</v>
      </c>
      <c r="N57" s="145">
        <v>0</v>
      </c>
      <c r="O57" s="145">
        <v>18</v>
      </c>
      <c r="P57" s="145">
        <v>18</v>
      </c>
      <c r="Q57" s="145">
        <v>18</v>
      </c>
      <c r="R57" s="145">
        <v>18</v>
      </c>
      <c r="S57" s="145">
        <f t="shared" si="2"/>
        <v>90</v>
      </c>
      <c r="T57" s="44">
        <f t="shared" si="3"/>
        <v>0</v>
      </c>
    </row>
    <row r="58" spans="1:20" ht="18" customHeight="1" x14ac:dyDescent="0.3">
      <c r="A58" s="205"/>
      <c r="B58" s="205">
        <v>50</v>
      </c>
      <c r="C58" s="207" t="s">
        <v>207</v>
      </c>
      <c r="D58" s="142" t="s">
        <v>186</v>
      </c>
      <c r="E58" s="204" t="s">
        <v>10</v>
      </c>
      <c r="F58" s="143"/>
      <c r="G58" s="145">
        <v>20</v>
      </c>
      <c r="H58" s="145">
        <v>0</v>
      </c>
      <c r="I58" s="145">
        <v>0</v>
      </c>
      <c r="J58" s="145">
        <v>0</v>
      </c>
      <c r="K58" s="145">
        <v>0</v>
      </c>
      <c r="L58" s="145">
        <v>15</v>
      </c>
      <c r="M58" s="145">
        <v>15</v>
      </c>
      <c r="N58" s="145">
        <v>20</v>
      </c>
      <c r="O58" s="145">
        <v>20</v>
      </c>
      <c r="P58" s="145">
        <v>20</v>
      </c>
      <c r="Q58" s="145">
        <v>15</v>
      </c>
      <c r="R58" s="145">
        <v>15</v>
      </c>
      <c r="S58" s="145">
        <f t="shared" si="2"/>
        <v>140</v>
      </c>
      <c r="T58" s="44">
        <f t="shared" si="3"/>
        <v>0</v>
      </c>
    </row>
    <row r="59" spans="1:20" ht="18" customHeight="1" x14ac:dyDescent="0.3">
      <c r="A59" s="205">
        <v>32</v>
      </c>
      <c r="B59" s="205">
        <v>51</v>
      </c>
      <c r="C59" s="208" t="s">
        <v>365</v>
      </c>
      <c r="D59" s="142" t="s">
        <v>45</v>
      </c>
      <c r="E59" s="204" t="s">
        <v>10</v>
      </c>
      <c r="F59" s="143"/>
      <c r="G59" s="145">
        <v>150</v>
      </c>
      <c r="H59" s="145">
        <v>150</v>
      </c>
      <c r="I59" s="145">
        <v>150</v>
      </c>
      <c r="J59" s="145">
        <v>150</v>
      </c>
      <c r="K59" s="145">
        <v>150</v>
      </c>
      <c r="L59" s="145">
        <v>150</v>
      </c>
      <c r="M59" s="145">
        <v>150</v>
      </c>
      <c r="N59" s="145">
        <v>150</v>
      </c>
      <c r="O59" s="145">
        <v>150</v>
      </c>
      <c r="P59" s="145">
        <v>150</v>
      </c>
      <c r="Q59" s="145">
        <v>150</v>
      </c>
      <c r="R59" s="145">
        <v>150</v>
      </c>
      <c r="S59" s="145">
        <f t="shared" si="2"/>
        <v>1800</v>
      </c>
      <c r="T59" s="44">
        <f t="shared" si="3"/>
        <v>0</v>
      </c>
    </row>
    <row r="60" spans="1:20" ht="18" customHeight="1" x14ac:dyDescent="0.3">
      <c r="A60" s="205">
        <v>33</v>
      </c>
      <c r="B60" s="205">
        <v>52</v>
      </c>
      <c r="C60" s="150" t="s">
        <v>224</v>
      </c>
      <c r="D60" s="142" t="s">
        <v>44</v>
      </c>
      <c r="E60" s="143" t="s">
        <v>10</v>
      </c>
      <c r="F60" s="143"/>
      <c r="G60" s="145">
        <v>25</v>
      </c>
      <c r="H60" s="145">
        <v>25</v>
      </c>
      <c r="I60" s="145">
        <v>25</v>
      </c>
      <c r="J60" s="145">
        <v>25</v>
      </c>
      <c r="K60" s="145">
        <v>25</v>
      </c>
      <c r="L60" s="145">
        <v>25</v>
      </c>
      <c r="M60" s="145">
        <v>25</v>
      </c>
      <c r="N60" s="145">
        <v>25</v>
      </c>
      <c r="O60" s="145">
        <v>25</v>
      </c>
      <c r="P60" s="145">
        <v>25</v>
      </c>
      <c r="Q60" s="145">
        <v>25</v>
      </c>
      <c r="R60" s="145">
        <v>25</v>
      </c>
      <c r="S60" s="145">
        <f t="shared" si="2"/>
        <v>300</v>
      </c>
      <c r="T60" s="44">
        <f t="shared" si="3"/>
        <v>0</v>
      </c>
    </row>
    <row r="61" spans="1:20" ht="18" customHeight="1" x14ac:dyDescent="0.3">
      <c r="A61" s="205">
        <v>34</v>
      </c>
      <c r="B61" s="205">
        <v>53</v>
      </c>
      <c r="C61" s="150" t="s">
        <v>223</v>
      </c>
      <c r="D61" s="142" t="s">
        <v>15</v>
      </c>
      <c r="E61" s="143" t="s">
        <v>10</v>
      </c>
      <c r="F61" s="143"/>
      <c r="G61" s="145">
        <v>40</v>
      </c>
      <c r="H61" s="145">
        <v>40</v>
      </c>
      <c r="I61" s="145">
        <v>40</v>
      </c>
      <c r="J61" s="145">
        <v>40</v>
      </c>
      <c r="K61" s="145">
        <v>40</v>
      </c>
      <c r="L61" s="145">
        <v>40</v>
      </c>
      <c r="M61" s="145">
        <v>40</v>
      </c>
      <c r="N61" s="145">
        <v>40</v>
      </c>
      <c r="O61" s="145">
        <v>40</v>
      </c>
      <c r="P61" s="145">
        <v>40</v>
      </c>
      <c r="Q61" s="145">
        <v>40</v>
      </c>
      <c r="R61" s="145">
        <v>40</v>
      </c>
      <c r="S61" s="145">
        <f t="shared" si="2"/>
        <v>480</v>
      </c>
      <c r="T61" s="44">
        <f t="shared" si="3"/>
        <v>0</v>
      </c>
    </row>
    <row r="62" spans="1:20" ht="18" customHeight="1" x14ac:dyDescent="0.3">
      <c r="A62" s="205">
        <v>35</v>
      </c>
      <c r="B62" s="205">
        <v>54</v>
      </c>
      <c r="C62" s="208">
        <v>15331163</v>
      </c>
      <c r="D62" s="142" t="s">
        <v>16</v>
      </c>
      <c r="E62" s="143" t="s">
        <v>10</v>
      </c>
      <c r="F62" s="143"/>
      <c r="G62" s="145">
        <v>6</v>
      </c>
      <c r="H62" s="145">
        <v>6</v>
      </c>
      <c r="I62" s="145">
        <v>6</v>
      </c>
      <c r="J62" s="145">
        <v>6</v>
      </c>
      <c r="K62" s="145">
        <v>6</v>
      </c>
      <c r="L62" s="145">
        <v>6</v>
      </c>
      <c r="M62" s="145">
        <v>6</v>
      </c>
      <c r="N62" s="145">
        <v>6</v>
      </c>
      <c r="O62" s="145">
        <v>6</v>
      </c>
      <c r="P62" s="145">
        <v>6</v>
      </c>
      <c r="Q62" s="145">
        <v>6</v>
      </c>
      <c r="R62" s="145">
        <v>6</v>
      </c>
      <c r="S62" s="145">
        <f t="shared" si="2"/>
        <v>72</v>
      </c>
      <c r="T62" s="44">
        <f t="shared" si="3"/>
        <v>0</v>
      </c>
    </row>
    <row r="63" spans="1:20" ht="18" customHeight="1" x14ac:dyDescent="0.3">
      <c r="A63" s="205">
        <v>36</v>
      </c>
      <c r="B63" s="205">
        <v>55</v>
      </c>
      <c r="C63" s="149">
        <v>15331161</v>
      </c>
      <c r="D63" s="142" t="s">
        <v>18</v>
      </c>
      <c r="E63" s="143" t="s">
        <v>10</v>
      </c>
      <c r="F63" s="143"/>
      <c r="G63" s="145">
        <v>10</v>
      </c>
      <c r="H63" s="145">
        <v>10</v>
      </c>
      <c r="I63" s="145">
        <v>10</v>
      </c>
      <c r="J63" s="145">
        <v>10</v>
      </c>
      <c r="K63" s="145">
        <v>10</v>
      </c>
      <c r="L63" s="145">
        <v>10</v>
      </c>
      <c r="M63" s="145">
        <v>10</v>
      </c>
      <c r="N63" s="145">
        <v>10</v>
      </c>
      <c r="O63" s="145">
        <v>10</v>
      </c>
      <c r="P63" s="145">
        <v>10</v>
      </c>
      <c r="Q63" s="145">
        <v>10</v>
      </c>
      <c r="R63" s="145">
        <v>10</v>
      </c>
      <c r="S63" s="145">
        <f t="shared" si="2"/>
        <v>120</v>
      </c>
      <c r="T63" s="44">
        <f t="shared" si="3"/>
        <v>0</v>
      </c>
    </row>
    <row r="64" spans="1:20" ht="18" customHeight="1" x14ac:dyDescent="0.3">
      <c r="A64" s="205">
        <v>37</v>
      </c>
      <c r="B64" s="205">
        <v>56</v>
      </c>
      <c r="C64" s="149">
        <v>15331165</v>
      </c>
      <c r="D64" s="142" t="s">
        <v>50</v>
      </c>
      <c r="E64" s="204" t="s">
        <v>10</v>
      </c>
      <c r="F64" s="143"/>
      <c r="G64" s="145">
        <v>0.5</v>
      </c>
      <c r="H64" s="145">
        <v>0</v>
      </c>
      <c r="I64" s="145">
        <v>0.5</v>
      </c>
      <c r="J64" s="145">
        <v>0</v>
      </c>
      <c r="K64" s="145">
        <v>0</v>
      </c>
      <c r="L64" s="145">
        <v>0</v>
      </c>
      <c r="M64" s="145">
        <v>0</v>
      </c>
      <c r="N64" s="145">
        <v>0</v>
      </c>
      <c r="O64" s="145">
        <v>0.5</v>
      </c>
      <c r="P64" s="145">
        <v>0</v>
      </c>
      <c r="Q64" s="145">
        <v>0.5</v>
      </c>
      <c r="R64" s="145">
        <v>0</v>
      </c>
      <c r="S64" s="145">
        <f t="shared" si="2"/>
        <v>2</v>
      </c>
      <c r="T64" s="44">
        <f t="shared" si="3"/>
        <v>0</v>
      </c>
    </row>
    <row r="65" spans="1:20" ht="18" customHeight="1" x14ac:dyDescent="0.3">
      <c r="A65" s="205">
        <v>38</v>
      </c>
      <c r="B65" s="205">
        <v>57</v>
      </c>
      <c r="C65" s="150" t="s">
        <v>226</v>
      </c>
      <c r="D65" s="142" t="s">
        <v>67</v>
      </c>
      <c r="E65" s="143" t="s">
        <v>53</v>
      </c>
      <c r="F65" s="143"/>
      <c r="G65" s="145">
        <v>16</v>
      </c>
      <c r="H65" s="145">
        <v>16</v>
      </c>
      <c r="I65" s="145">
        <v>16</v>
      </c>
      <c r="J65" s="145">
        <v>16</v>
      </c>
      <c r="K65" s="145">
        <v>16</v>
      </c>
      <c r="L65" s="145">
        <v>16</v>
      </c>
      <c r="M65" s="145">
        <v>32</v>
      </c>
      <c r="N65" s="145">
        <v>32</v>
      </c>
      <c r="O65" s="145">
        <v>32</v>
      </c>
      <c r="P65" s="145">
        <v>16</v>
      </c>
      <c r="Q65" s="145">
        <v>16</v>
      </c>
      <c r="R65" s="145">
        <v>16</v>
      </c>
      <c r="S65" s="145">
        <f t="shared" si="2"/>
        <v>240</v>
      </c>
      <c r="T65" s="44">
        <f t="shared" si="3"/>
        <v>0</v>
      </c>
    </row>
    <row r="66" spans="1:20" ht="18" customHeight="1" x14ac:dyDescent="0.3">
      <c r="A66" s="205"/>
      <c r="B66" s="205">
        <v>58</v>
      </c>
      <c r="C66" s="208" t="s">
        <v>366</v>
      </c>
      <c r="D66" s="142" t="s">
        <v>356</v>
      </c>
      <c r="E66" s="143" t="s">
        <v>53</v>
      </c>
      <c r="F66" s="143"/>
      <c r="G66" s="145">
        <v>0</v>
      </c>
      <c r="H66" s="145">
        <v>0</v>
      </c>
      <c r="I66" s="145">
        <v>100</v>
      </c>
      <c r="J66" s="145">
        <v>100</v>
      </c>
      <c r="K66" s="145">
        <v>100</v>
      </c>
      <c r="L66" s="145">
        <v>0</v>
      </c>
      <c r="M66" s="145">
        <v>0</v>
      </c>
      <c r="N66" s="145">
        <v>100</v>
      </c>
      <c r="O66" s="145">
        <v>100</v>
      </c>
      <c r="P66" s="145">
        <v>0</v>
      </c>
      <c r="Q66" s="145">
        <v>0</v>
      </c>
      <c r="R66" s="145">
        <v>0</v>
      </c>
      <c r="S66" s="145">
        <f t="shared" si="2"/>
        <v>500</v>
      </c>
      <c r="T66" s="44">
        <f t="shared" si="3"/>
        <v>0</v>
      </c>
    </row>
    <row r="67" spans="1:20" ht="18" customHeight="1" x14ac:dyDescent="0.3">
      <c r="A67" s="205"/>
      <c r="B67" s="205">
        <v>59</v>
      </c>
      <c r="C67" s="207">
        <v>15331162</v>
      </c>
      <c r="D67" s="142" t="s">
        <v>336</v>
      </c>
      <c r="E67" s="143" t="s">
        <v>53</v>
      </c>
      <c r="F67" s="143"/>
      <c r="G67" s="145">
        <v>2</v>
      </c>
      <c r="H67" s="145">
        <v>2</v>
      </c>
      <c r="I67" s="145">
        <v>2</v>
      </c>
      <c r="J67" s="145">
        <v>2</v>
      </c>
      <c r="K67" s="145">
        <v>2</v>
      </c>
      <c r="L67" s="145">
        <v>2</v>
      </c>
      <c r="M67" s="145">
        <v>2</v>
      </c>
      <c r="N67" s="145">
        <v>2</v>
      </c>
      <c r="O67" s="145">
        <v>2</v>
      </c>
      <c r="P67" s="145">
        <v>2</v>
      </c>
      <c r="Q67" s="145">
        <v>2</v>
      </c>
      <c r="R67" s="145">
        <v>2</v>
      </c>
      <c r="S67" s="145">
        <f t="shared" si="2"/>
        <v>24</v>
      </c>
      <c r="T67" s="44">
        <f t="shared" si="3"/>
        <v>0</v>
      </c>
    </row>
    <row r="68" spans="1:20" ht="18" customHeight="1" x14ac:dyDescent="0.3">
      <c r="A68" s="205">
        <v>39</v>
      </c>
      <c r="B68" s="205">
        <v>60</v>
      </c>
      <c r="C68" s="149">
        <v>15331167</v>
      </c>
      <c r="D68" s="142" t="s">
        <v>52</v>
      </c>
      <c r="E68" s="143" t="s">
        <v>53</v>
      </c>
      <c r="F68" s="143"/>
      <c r="G68" s="145">
        <v>35</v>
      </c>
      <c r="H68" s="145">
        <v>30</v>
      </c>
      <c r="I68" s="145">
        <v>35</v>
      </c>
      <c r="J68" s="145">
        <v>30</v>
      </c>
      <c r="K68" s="145">
        <v>35</v>
      </c>
      <c r="L68" s="145">
        <v>30</v>
      </c>
      <c r="M68" s="145">
        <v>35</v>
      </c>
      <c r="N68" s="145">
        <v>30</v>
      </c>
      <c r="O68" s="145">
        <v>35</v>
      </c>
      <c r="P68" s="145">
        <v>30</v>
      </c>
      <c r="Q68" s="145">
        <v>35</v>
      </c>
      <c r="R68" s="145">
        <v>30</v>
      </c>
      <c r="S68" s="145">
        <f t="shared" si="2"/>
        <v>390</v>
      </c>
      <c r="T68" s="44">
        <f t="shared" si="3"/>
        <v>0</v>
      </c>
    </row>
    <row r="69" spans="1:20" ht="18" customHeight="1" x14ac:dyDescent="0.3">
      <c r="A69" s="205">
        <v>40</v>
      </c>
      <c r="B69" s="205">
        <v>61</v>
      </c>
      <c r="C69" s="150" t="s">
        <v>227</v>
      </c>
      <c r="D69" s="142" t="s">
        <v>51</v>
      </c>
      <c r="E69" s="204" t="s">
        <v>10</v>
      </c>
      <c r="F69" s="143"/>
      <c r="G69" s="145">
        <v>40</v>
      </c>
      <c r="H69" s="145">
        <v>40</v>
      </c>
      <c r="I69" s="145">
        <v>40</v>
      </c>
      <c r="J69" s="145">
        <v>40</v>
      </c>
      <c r="K69" s="145">
        <v>40</v>
      </c>
      <c r="L69" s="145">
        <v>0</v>
      </c>
      <c r="M69" s="145">
        <v>0</v>
      </c>
      <c r="N69" s="145">
        <v>0</v>
      </c>
      <c r="O69" s="145">
        <v>40</v>
      </c>
      <c r="P69" s="145">
        <v>40</v>
      </c>
      <c r="Q69" s="145">
        <v>40</v>
      </c>
      <c r="R69" s="145">
        <v>40</v>
      </c>
      <c r="S69" s="145">
        <f t="shared" si="2"/>
        <v>360</v>
      </c>
      <c r="T69" s="44">
        <f t="shared" si="3"/>
        <v>0</v>
      </c>
    </row>
    <row r="70" spans="1:20" ht="18" customHeight="1" x14ac:dyDescent="0.3">
      <c r="A70" s="205">
        <v>41</v>
      </c>
      <c r="B70" s="205">
        <v>62</v>
      </c>
      <c r="C70" s="150" t="s">
        <v>229</v>
      </c>
      <c r="D70" s="142" t="s">
        <v>54</v>
      </c>
      <c r="E70" s="204" t="s">
        <v>10</v>
      </c>
      <c r="F70" s="143"/>
      <c r="G70" s="145">
        <v>0</v>
      </c>
      <c r="H70" s="145">
        <v>0</v>
      </c>
      <c r="I70" s="145">
        <v>0</v>
      </c>
      <c r="J70" s="145">
        <v>0</v>
      </c>
      <c r="K70" s="145">
        <v>0</v>
      </c>
      <c r="L70" s="145">
        <v>50</v>
      </c>
      <c r="M70" s="145">
        <v>50</v>
      </c>
      <c r="N70" s="145">
        <v>0</v>
      </c>
      <c r="O70" s="145">
        <v>0</v>
      </c>
      <c r="P70" s="145">
        <v>0</v>
      </c>
      <c r="Q70" s="145">
        <v>0</v>
      </c>
      <c r="R70" s="145">
        <v>0</v>
      </c>
      <c r="S70" s="145">
        <f t="shared" si="2"/>
        <v>100</v>
      </c>
      <c r="T70" s="44">
        <f t="shared" si="3"/>
        <v>0</v>
      </c>
    </row>
    <row r="71" spans="1:20" ht="18" customHeight="1" x14ac:dyDescent="0.3">
      <c r="A71" s="205">
        <v>42</v>
      </c>
      <c r="B71" s="205">
        <v>63</v>
      </c>
      <c r="C71" s="150" t="s">
        <v>228</v>
      </c>
      <c r="D71" s="142" t="s">
        <v>56</v>
      </c>
      <c r="E71" s="204" t="s">
        <v>10</v>
      </c>
      <c r="F71" s="143"/>
      <c r="G71" s="145">
        <v>40</v>
      </c>
      <c r="H71" s="145">
        <v>40</v>
      </c>
      <c r="I71" s="145">
        <v>0</v>
      </c>
      <c r="J71" s="145">
        <v>0</v>
      </c>
      <c r="K71" s="145">
        <v>0</v>
      </c>
      <c r="L71" s="145">
        <v>0</v>
      </c>
      <c r="M71" s="145">
        <v>0</v>
      </c>
      <c r="N71" s="145">
        <v>0</v>
      </c>
      <c r="O71" s="145">
        <v>0</v>
      </c>
      <c r="P71" s="145">
        <v>40</v>
      </c>
      <c r="Q71" s="145">
        <v>40</v>
      </c>
      <c r="R71" s="145">
        <v>40</v>
      </c>
      <c r="S71" s="145">
        <f t="shared" si="2"/>
        <v>200</v>
      </c>
      <c r="T71" s="44">
        <f t="shared" si="3"/>
        <v>0</v>
      </c>
    </row>
    <row r="72" spans="1:20" ht="18" customHeight="1" x14ac:dyDescent="0.3">
      <c r="A72" s="205">
        <v>43</v>
      </c>
      <c r="B72" s="205">
        <v>64</v>
      </c>
      <c r="C72" s="150" t="s">
        <v>230</v>
      </c>
      <c r="D72" s="142" t="s">
        <v>58</v>
      </c>
      <c r="E72" s="143" t="s">
        <v>10</v>
      </c>
      <c r="F72" s="143"/>
      <c r="G72" s="145">
        <v>0</v>
      </c>
      <c r="H72" s="145">
        <v>0</v>
      </c>
      <c r="I72" s="145">
        <v>0</v>
      </c>
      <c r="J72" s="145">
        <v>0</v>
      </c>
      <c r="K72" s="145">
        <v>0</v>
      </c>
      <c r="L72" s="145">
        <v>0</v>
      </c>
      <c r="M72" s="145">
        <v>40</v>
      </c>
      <c r="N72" s="145">
        <v>40</v>
      </c>
      <c r="O72" s="145">
        <v>40</v>
      </c>
      <c r="P72" s="145">
        <v>40</v>
      </c>
      <c r="Q72" s="145">
        <v>0</v>
      </c>
      <c r="R72" s="145">
        <v>0</v>
      </c>
      <c r="S72" s="145">
        <f t="shared" si="2"/>
        <v>160</v>
      </c>
      <c r="T72" s="44">
        <f t="shared" si="3"/>
        <v>0</v>
      </c>
    </row>
    <row r="73" spans="1:20" ht="18" customHeight="1" x14ac:dyDescent="0.3">
      <c r="A73" s="205">
        <v>44</v>
      </c>
      <c r="B73" s="205">
        <v>65</v>
      </c>
      <c r="C73" s="150" t="s">
        <v>231</v>
      </c>
      <c r="D73" s="142" t="s">
        <v>57</v>
      </c>
      <c r="E73" s="143" t="s">
        <v>10</v>
      </c>
      <c r="F73" s="143"/>
      <c r="G73" s="145">
        <v>0</v>
      </c>
      <c r="H73" s="145">
        <v>0</v>
      </c>
      <c r="I73" s="145">
        <v>0</v>
      </c>
      <c r="J73" s="145">
        <v>0</v>
      </c>
      <c r="K73" s="145">
        <v>0</v>
      </c>
      <c r="L73" s="145">
        <v>0</v>
      </c>
      <c r="M73" s="145">
        <v>40</v>
      </c>
      <c r="N73" s="145">
        <v>40</v>
      </c>
      <c r="O73" s="145">
        <v>40</v>
      </c>
      <c r="P73" s="145">
        <v>40</v>
      </c>
      <c r="Q73" s="145">
        <v>0</v>
      </c>
      <c r="R73" s="145">
        <v>0</v>
      </c>
      <c r="S73" s="145">
        <f t="shared" si="2"/>
        <v>160</v>
      </c>
      <c r="T73" s="44">
        <f t="shared" ref="T73:T104" si="4">S73*F73</f>
        <v>0</v>
      </c>
    </row>
    <row r="74" spans="1:20" ht="18" customHeight="1" x14ac:dyDescent="0.3">
      <c r="A74" s="205">
        <v>45</v>
      </c>
      <c r="B74" s="205">
        <v>66</v>
      </c>
      <c r="C74" s="150" t="s">
        <v>232</v>
      </c>
      <c r="D74" s="142" t="s">
        <v>49</v>
      </c>
      <c r="E74" s="143" t="s">
        <v>10</v>
      </c>
      <c r="F74" s="143"/>
      <c r="G74" s="145">
        <v>0</v>
      </c>
      <c r="H74" s="145">
        <v>0</v>
      </c>
      <c r="I74" s="145">
        <v>0</v>
      </c>
      <c r="J74" s="145">
        <v>0</v>
      </c>
      <c r="K74" s="145">
        <v>0</v>
      </c>
      <c r="L74" s="145">
        <v>0</v>
      </c>
      <c r="M74" s="145">
        <v>0</v>
      </c>
      <c r="N74" s="145">
        <v>0</v>
      </c>
      <c r="O74" s="145">
        <v>40</v>
      </c>
      <c r="P74" s="145">
        <v>40</v>
      </c>
      <c r="Q74" s="145">
        <v>40</v>
      </c>
      <c r="R74" s="145">
        <v>0</v>
      </c>
      <c r="S74" s="145">
        <f t="shared" ref="S74:S99" si="5">G74+H74+I74+J74+K74+L74+M74+N74+O74+P74+Q74+R74</f>
        <v>120</v>
      </c>
      <c r="T74" s="44">
        <f t="shared" si="4"/>
        <v>0</v>
      </c>
    </row>
    <row r="75" spans="1:20" ht="18" customHeight="1" x14ac:dyDescent="0.3">
      <c r="A75" s="205">
        <v>46</v>
      </c>
      <c r="B75" s="205">
        <v>67</v>
      </c>
      <c r="C75" s="150" t="s">
        <v>233</v>
      </c>
      <c r="D75" s="142" t="s">
        <v>55</v>
      </c>
      <c r="E75" s="143" t="s">
        <v>10</v>
      </c>
      <c r="F75" s="143"/>
      <c r="G75" s="145">
        <v>0</v>
      </c>
      <c r="H75" s="145">
        <v>0</v>
      </c>
      <c r="I75" s="145">
        <v>0</v>
      </c>
      <c r="J75" s="145">
        <v>0</v>
      </c>
      <c r="K75" s="145">
        <v>0</v>
      </c>
      <c r="L75" s="145">
        <v>30</v>
      </c>
      <c r="M75" s="145">
        <v>30</v>
      </c>
      <c r="N75" s="145">
        <v>0</v>
      </c>
      <c r="O75" s="145">
        <v>0</v>
      </c>
      <c r="P75" s="145">
        <v>0</v>
      </c>
      <c r="Q75" s="145">
        <v>0</v>
      </c>
      <c r="R75" s="145">
        <v>0</v>
      </c>
      <c r="S75" s="145">
        <f t="shared" si="5"/>
        <v>60</v>
      </c>
      <c r="T75" s="44">
        <f t="shared" si="4"/>
        <v>0</v>
      </c>
    </row>
    <row r="76" spans="1:20" ht="18" customHeight="1" x14ac:dyDescent="0.3">
      <c r="A76" s="205">
        <v>47</v>
      </c>
      <c r="B76" s="205">
        <v>68</v>
      </c>
      <c r="C76" s="150" t="s">
        <v>234</v>
      </c>
      <c r="D76" s="142" t="s">
        <v>156</v>
      </c>
      <c r="E76" s="143" t="s">
        <v>10</v>
      </c>
      <c r="F76" s="143"/>
      <c r="G76" s="145">
        <v>0</v>
      </c>
      <c r="H76" s="145">
        <v>0</v>
      </c>
      <c r="I76" s="145">
        <v>0</v>
      </c>
      <c r="J76" s="145">
        <v>0</v>
      </c>
      <c r="K76" s="145">
        <v>0</v>
      </c>
      <c r="L76" s="145">
        <v>40</v>
      </c>
      <c r="M76" s="145">
        <v>40</v>
      </c>
      <c r="N76" s="145">
        <v>0</v>
      </c>
      <c r="O76" s="145">
        <v>0</v>
      </c>
      <c r="P76" s="145">
        <v>0</v>
      </c>
      <c r="Q76" s="145">
        <v>0</v>
      </c>
      <c r="R76" s="145">
        <v>0</v>
      </c>
      <c r="S76" s="145">
        <f t="shared" si="5"/>
        <v>80</v>
      </c>
      <c r="T76" s="44">
        <f t="shared" si="4"/>
        <v>0</v>
      </c>
    </row>
    <row r="77" spans="1:20" ht="18" customHeight="1" x14ac:dyDescent="0.35">
      <c r="A77" s="205">
        <v>49</v>
      </c>
      <c r="B77" s="205">
        <v>69</v>
      </c>
      <c r="C77" s="148" t="s">
        <v>204</v>
      </c>
      <c r="D77" s="142" t="s">
        <v>184</v>
      </c>
      <c r="E77" s="143" t="s">
        <v>10</v>
      </c>
      <c r="F77" s="143"/>
      <c r="G77" s="145">
        <v>0</v>
      </c>
      <c r="H77" s="145">
        <v>0</v>
      </c>
      <c r="I77" s="145">
        <v>0</v>
      </c>
      <c r="J77" s="145">
        <v>0</v>
      </c>
      <c r="K77" s="145">
        <v>0</v>
      </c>
      <c r="L77" s="145">
        <v>25</v>
      </c>
      <c r="M77" s="145">
        <v>30</v>
      </c>
      <c r="N77" s="145">
        <v>25</v>
      </c>
      <c r="O77" s="145">
        <v>0</v>
      </c>
      <c r="P77" s="145">
        <v>0</v>
      </c>
      <c r="Q77" s="145">
        <v>0</v>
      </c>
      <c r="R77" s="145">
        <v>0</v>
      </c>
      <c r="S77" s="145">
        <f t="shared" si="5"/>
        <v>80</v>
      </c>
      <c r="T77" s="44">
        <f t="shared" si="4"/>
        <v>0</v>
      </c>
    </row>
    <row r="78" spans="1:20" ht="18" customHeight="1" x14ac:dyDescent="0.35">
      <c r="A78" s="205">
        <v>51</v>
      </c>
      <c r="B78" s="205">
        <v>70</v>
      </c>
      <c r="C78" s="148" t="s">
        <v>210</v>
      </c>
      <c r="D78" s="142" t="s">
        <v>187</v>
      </c>
      <c r="E78" s="143" t="s">
        <v>10</v>
      </c>
      <c r="F78" s="143"/>
      <c r="G78" s="145">
        <v>0</v>
      </c>
      <c r="H78" s="145">
        <v>0</v>
      </c>
      <c r="I78" s="145">
        <v>0</v>
      </c>
      <c r="J78" s="145">
        <v>0</v>
      </c>
      <c r="K78" s="145">
        <v>0</v>
      </c>
      <c r="L78" s="145">
        <v>0</v>
      </c>
      <c r="M78" s="145">
        <v>0</v>
      </c>
      <c r="N78" s="145">
        <v>20</v>
      </c>
      <c r="O78" s="145">
        <v>20</v>
      </c>
      <c r="P78" s="145">
        <v>0</v>
      </c>
      <c r="Q78" s="145">
        <v>0</v>
      </c>
      <c r="R78" s="145">
        <v>0</v>
      </c>
      <c r="S78" s="145">
        <f>G78+H78+I78+J78+K78+L78+M78+N78+O78+P78+Q78+R78</f>
        <v>40</v>
      </c>
      <c r="T78" s="44">
        <f t="shared" si="4"/>
        <v>0</v>
      </c>
    </row>
    <row r="79" spans="1:20" ht="18" customHeight="1" x14ac:dyDescent="0.35">
      <c r="A79" s="205"/>
      <c r="B79" s="205">
        <v>71</v>
      </c>
      <c r="C79" s="148" t="s">
        <v>205</v>
      </c>
      <c r="D79" s="142" t="s">
        <v>185</v>
      </c>
      <c r="E79" s="143" t="s">
        <v>10</v>
      </c>
      <c r="F79" s="143"/>
      <c r="G79" s="145">
        <v>0</v>
      </c>
      <c r="H79" s="145">
        <v>0</v>
      </c>
      <c r="I79" s="145">
        <v>0</v>
      </c>
      <c r="J79" s="145">
        <v>0</v>
      </c>
      <c r="K79" s="145">
        <v>0</v>
      </c>
      <c r="L79" s="145">
        <v>10</v>
      </c>
      <c r="M79" s="145">
        <v>10</v>
      </c>
      <c r="N79" s="145">
        <v>0</v>
      </c>
      <c r="O79" s="145">
        <v>0</v>
      </c>
      <c r="P79" s="145">
        <v>0</v>
      </c>
      <c r="Q79" s="145">
        <v>0</v>
      </c>
      <c r="R79" s="145">
        <v>0</v>
      </c>
      <c r="S79" s="145">
        <f t="shared" si="5"/>
        <v>20</v>
      </c>
      <c r="T79" s="44">
        <f t="shared" si="4"/>
        <v>0</v>
      </c>
    </row>
    <row r="80" spans="1:20" ht="18" customHeight="1" x14ac:dyDescent="0.35">
      <c r="A80" s="205"/>
      <c r="B80" s="205">
        <v>72</v>
      </c>
      <c r="C80" s="148" t="s">
        <v>351</v>
      </c>
      <c r="D80" s="142" t="s">
        <v>327</v>
      </c>
      <c r="E80" s="143" t="s">
        <v>10</v>
      </c>
      <c r="F80" s="143"/>
      <c r="G80" s="145">
        <v>0</v>
      </c>
      <c r="H80" s="145">
        <v>0</v>
      </c>
      <c r="I80" s="145">
        <v>0</v>
      </c>
      <c r="J80" s="145">
        <v>0</v>
      </c>
      <c r="K80" s="145">
        <v>0</v>
      </c>
      <c r="L80" s="145">
        <v>0</v>
      </c>
      <c r="M80" s="145">
        <v>0</v>
      </c>
      <c r="N80" s="145">
        <v>10</v>
      </c>
      <c r="O80" s="145">
        <v>10</v>
      </c>
      <c r="P80" s="145">
        <v>0</v>
      </c>
      <c r="Q80" s="145">
        <v>0</v>
      </c>
      <c r="R80" s="145">
        <v>0</v>
      </c>
      <c r="S80" s="145">
        <f>G80+H80+I80+J80+K80+L80+M80+N80+O80+P80+Q80+R80</f>
        <v>20</v>
      </c>
      <c r="T80" s="44">
        <f t="shared" si="4"/>
        <v>0</v>
      </c>
    </row>
    <row r="81" spans="1:20" ht="18" customHeight="1" x14ac:dyDescent="0.35">
      <c r="A81" s="205"/>
      <c r="B81" s="205">
        <v>73</v>
      </c>
      <c r="C81" s="148" t="s">
        <v>350</v>
      </c>
      <c r="D81" s="142" t="s">
        <v>328</v>
      </c>
      <c r="E81" s="143" t="s">
        <v>10</v>
      </c>
      <c r="F81" s="143"/>
      <c r="G81" s="145">
        <v>0</v>
      </c>
      <c r="H81" s="145">
        <v>0</v>
      </c>
      <c r="I81" s="145">
        <v>0</v>
      </c>
      <c r="J81" s="145">
        <v>0</v>
      </c>
      <c r="K81" s="145">
        <v>0</v>
      </c>
      <c r="L81" s="145">
        <v>8</v>
      </c>
      <c r="M81" s="145">
        <v>8</v>
      </c>
      <c r="N81" s="145">
        <v>0</v>
      </c>
      <c r="O81" s="145">
        <v>0</v>
      </c>
      <c r="P81" s="145">
        <v>0</v>
      </c>
      <c r="Q81" s="145">
        <v>0</v>
      </c>
      <c r="R81" s="145">
        <v>0</v>
      </c>
      <c r="S81" s="145">
        <f t="shared" si="5"/>
        <v>16</v>
      </c>
      <c r="T81" s="44">
        <f t="shared" si="4"/>
        <v>0</v>
      </c>
    </row>
    <row r="82" spans="1:20" ht="18" customHeight="1" x14ac:dyDescent="0.35">
      <c r="A82" s="205">
        <v>52</v>
      </c>
      <c r="B82" s="205">
        <v>74</v>
      </c>
      <c r="C82" s="148" t="s">
        <v>209</v>
      </c>
      <c r="D82" s="142" t="s">
        <v>188</v>
      </c>
      <c r="E82" s="143" t="s">
        <v>10</v>
      </c>
      <c r="F82" s="143"/>
      <c r="G82" s="145">
        <v>0</v>
      </c>
      <c r="H82" s="145">
        <v>0</v>
      </c>
      <c r="I82" s="145">
        <v>0</v>
      </c>
      <c r="J82" s="145">
        <v>0</v>
      </c>
      <c r="K82" s="145">
        <v>0</v>
      </c>
      <c r="L82" s="145">
        <v>0</v>
      </c>
      <c r="M82" s="145">
        <v>0</v>
      </c>
      <c r="N82" s="145">
        <v>0</v>
      </c>
      <c r="O82" s="145">
        <v>0</v>
      </c>
      <c r="P82" s="145">
        <v>15</v>
      </c>
      <c r="Q82" s="145">
        <v>15</v>
      </c>
      <c r="R82" s="145">
        <v>0</v>
      </c>
      <c r="S82" s="145">
        <f t="shared" si="5"/>
        <v>30</v>
      </c>
      <c r="T82" s="44">
        <f t="shared" si="4"/>
        <v>0</v>
      </c>
    </row>
    <row r="83" spans="1:20" ht="18" customHeight="1" x14ac:dyDescent="0.3">
      <c r="A83" s="205">
        <v>53</v>
      </c>
      <c r="B83" s="205">
        <v>75</v>
      </c>
      <c r="C83" s="152" t="s">
        <v>235</v>
      </c>
      <c r="D83" s="142" t="s">
        <v>21</v>
      </c>
      <c r="E83" s="143" t="s">
        <v>10</v>
      </c>
      <c r="F83" s="143"/>
      <c r="G83" s="145">
        <v>40</v>
      </c>
      <c r="H83" s="145">
        <v>40</v>
      </c>
      <c r="I83" s="145">
        <v>0</v>
      </c>
      <c r="J83" s="145">
        <v>0</v>
      </c>
      <c r="K83" s="145">
        <v>0</v>
      </c>
      <c r="L83" s="145">
        <v>0</v>
      </c>
      <c r="M83" s="145">
        <v>0</v>
      </c>
      <c r="N83" s="145">
        <v>0</v>
      </c>
      <c r="O83" s="145">
        <v>0</v>
      </c>
      <c r="P83" s="145">
        <v>0</v>
      </c>
      <c r="Q83" s="145">
        <v>40</v>
      </c>
      <c r="R83" s="145">
        <v>40</v>
      </c>
      <c r="S83" s="145">
        <f t="shared" si="5"/>
        <v>160</v>
      </c>
      <c r="T83" s="44">
        <f t="shared" si="4"/>
        <v>0</v>
      </c>
    </row>
    <row r="84" spans="1:20" ht="18" customHeight="1" x14ac:dyDescent="0.3">
      <c r="A84" s="205">
        <v>54</v>
      </c>
      <c r="B84" s="205">
        <v>76</v>
      </c>
      <c r="C84" s="208" t="s">
        <v>370</v>
      </c>
      <c r="D84" s="142" t="s">
        <v>20</v>
      </c>
      <c r="E84" s="143" t="s">
        <v>10</v>
      </c>
      <c r="F84" s="143"/>
      <c r="G84" s="145">
        <v>0</v>
      </c>
      <c r="H84" s="145">
        <v>0</v>
      </c>
      <c r="I84" s="145">
        <v>0</v>
      </c>
      <c r="J84" s="145">
        <v>0</v>
      </c>
      <c r="K84" s="145">
        <v>0</v>
      </c>
      <c r="L84" s="145">
        <v>0</v>
      </c>
      <c r="M84" s="145">
        <v>0</v>
      </c>
      <c r="N84" s="145">
        <v>0</v>
      </c>
      <c r="O84" s="145">
        <v>0</v>
      </c>
      <c r="P84" s="145">
        <v>40</v>
      </c>
      <c r="Q84" s="145">
        <v>40</v>
      </c>
      <c r="R84" s="145">
        <v>0</v>
      </c>
      <c r="S84" s="145">
        <f t="shared" si="5"/>
        <v>80</v>
      </c>
      <c r="T84" s="44">
        <f t="shared" si="4"/>
        <v>0</v>
      </c>
    </row>
    <row r="85" spans="1:20" ht="18" customHeight="1" x14ac:dyDescent="0.35">
      <c r="A85" s="205">
        <v>55</v>
      </c>
      <c r="B85" s="205">
        <v>77</v>
      </c>
      <c r="C85" s="148" t="s">
        <v>236</v>
      </c>
      <c r="D85" s="142" t="s">
        <v>17</v>
      </c>
      <c r="E85" s="143" t="s">
        <v>10</v>
      </c>
      <c r="F85" s="143"/>
      <c r="G85" s="145">
        <v>40</v>
      </c>
      <c r="H85" s="145">
        <v>40</v>
      </c>
      <c r="I85" s="145">
        <v>20</v>
      </c>
      <c r="J85" s="145">
        <v>0</v>
      </c>
      <c r="K85" s="145">
        <v>0</v>
      </c>
      <c r="L85" s="145">
        <v>0</v>
      </c>
      <c r="M85" s="145">
        <v>0</v>
      </c>
      <c r="N85" s="145">
        <v>0</v>
      </c>
      <c r="O85" s="145">
        <v>0</v>
      </c>
      <c r="P85" s="145">
        <v>40</v>
      </c>
      <c r="Q85" s="145">
        <v>40</v>
      </c>
      <c r="R85" s="145">
        <v>40</v>
      </c>
      <c r="S85" s="145">
        <f t="shared" si="5"/>
        <v>220</v>
      </c>
      <c r="T85" s="44">
        <f t="shared" si="4"/>
        <v>0</v>
      </c>
    </row>
    <row r="86" spans="1:20" ht="18" customHeight="1" x14ac:dyDescent="0.35">
      <c r="A86" s="205">
        <v>56</v>
      </c>
      <c r="B86" s="205">
        <v>78</v>
      </c>
      <c r="C86" s="148" t="s">
        <v>237</v>
      </c>
      <c r="D86" s="142" t="s">
        <v>14</v>
      </c>
      <c r="E86" s="143" t="s">
        <v>10</v>
      </c>
      <c r="F86" s="143"/>
      <c r="G86" s="145">
        <v>40</v>
      </c>
      <c r="H86" s="145">
        <v>40</v>
      </c>
      <c r="I86" s="145">
        <v>40</v>
      </c>
      <c r="J86" s="145">
        <v>40</v>
      </c>
      <c r="K86" s="145">
        <v>40</v>
      </c>
      <c r="L86" s="145">
        <v>20</v>
      </c>
      <c r="M86" s="145">
        <v>0</v>
      </c>
      <c r="N86" s="145">
        <v>0</v>
      </c>
      <c r="O86" s="145">
        <v>0</v>
      </c>
      <c r="P86" s="145">
        <v>0</v>
      </c>
      <c r="Q86" s="145">
        <v>40</v>
      </c>
      <c r="R86" s="145">
        <v>40</v>
      </c>
      <c r="S86" s="145">
        <f t="shared" si="5"/>
        <v>300</v>
      </c>
      <c r="T86" s="44">
        <f t="shared" si="4"/>
        <v>0</v>
      </c>
    </row>
    <row r="87" spans="1:20" ht="18" customHeight="1" x14ac:dyDescent="0.35">
      <c r="A87" s="205">
        <v>57</v>
      </c>
      <c r="B87" s="205">
        <v>79</v>
      </c>
      <c r="C87" s="148" t="s">
        <v>238</v>
      </c>
      <c r="D87" s="142" t="s">
        <v>46</v>
      </c>
      <c r="E87" s="143" t="s">
        <v>10</v>
      </c>
      <c r="F87" s="143"/>
      <c r="G87" s="145">
        <v>0</v>
      </c>
      <c r="H87" s="145">
        <v>0</v>
      </c>
      <c r="I87" s="145">
        <v>0</v>
      </c>
      <c r="J87" s="145">
        <v>0</v>
      </c>
      <c r="K87" s="145">
        <v>50</v>
      </c>
      <c r="L87" s="145">
        <v>50</v>
      </c>
      <c r="M87" s="145">
        <v>50</v>
      </c>
      <c r="N87" s="145">
        <v>50</v>
      </c>
      <c r="O87" s="145">
        <v>50</v>
      </c>
      <c r="P87" s="145">
        <v>50</v>
      </c>
      <c r="Q87" s="145">
        <v>0</v>
      </c>
      <c r="R87" s="145">
        <v>0</v>
      </c>
      <c r="S87" s="145">
        <f t="shared" si="5"/>
        <v>300</v>
      </c>
      <c r="T87" s="44">
        <f t="shared" si="4"/>
        <v>0</v>
      </c>
    </row>
    <row r="88" spans="1:20" ht="18" customHeight="1" x14ac:dyDescent="0.35">
      <c r="A88" s="205">
        <v>58</v>
      </c>
      <c r="B88" s="205">
        <v>80</v>
      </c>
      <c r="C88" s="148" t="s">
        <v>239</v>
      </c>
      <c r="D88" s="142" t="s">
        <v>19</v>
      </c>
      <c r="E88" s="143" t="s">
        <v>10</v>
      </c>
      <c r="F88" s="143"/>
      <c r="G88" s="145">
        <v>0</v>
      </c>
      <c r="H88" s="145">
        <v>0</v>
      </c>
      <c r="I88" s="145">
        <v>0</v>
      </c>
      <c r="J88" s="145">
        <v>0</v>
      </c>
      <c r="K88" s="145">
        <v>60</v>
      </c>
      <c r="L88" s="145">
        <v>60</v>
      </c>
      <c r="M88" s="145">
        <v>60</v>
      </c>
      <c r="N88" s="145">
        <v>60</v>
      </c>
      <c r="O88" s="145">
        <v>60</v>
      </c>
      <c r="P88" s="145">
        <v>60</v>
      </c>
      <c r="Q88" s="145">
        <v>40</v>
      </c>
      <c r="R88" s="145">
        <v>0</v>
      </c>
      <c r="S88" s="145">
        <f t="shared" si="5"/>
        <v>400</v>
      </c>
      <c r="T88" s="44">
        <f t="shared" si="4"/>
        <v>0</v>
      </c>
    </row>
    <row r="89" spans="1:20" ht="18" customHeight="1" x14ac:dyDescent="0.3">
      <c r="A89" s="205">
        <v>59</v>
      </c>
      <c r="B89" s="205">
        <v>81</v>
      </c>
      <c r="C89" s="150" t="s">
        <v>240</v>
      </c>
      <c r="D89" s="142" t="s">
        <v>180</v>
      </c>
      <c r="E89" s="143" t="s">
        <v>10</v>
      </c>
      <c r="F89" s="143"/>
      <c r="G89" s="145">
        <v>0</v>
      </c>
      <c r="H89" s="145">
        <v>0</v>
      </c>
      <c r="I89" s="145">
        <v>0</v>
      </c>
      <c r="J89" s="145">
        <v>0</v>
      </c>
      <c r="K89" s="145">
        <v>0</v>
      </c>
      <c r="L89" s="145">
        <v>10</v>
      </c>
      <c r="M89" s="145">
        <v>10</v>
      </c>
      <c r="N89" s="145">
        <v>10</v>
      </c>
      <c r="O89" s="145">
        <v>10</v>
      </c>
      <c r="P89" s="145">
        <v>0</v>
      </c>
      <c r="Q89" s="145">
        <v>0</v>
      </c>
      <c r="R89" s="145">
        <v>0</v>
      </c>
      <c r="S89" s="145">
        <f t="shared" si="5"/>
        <v>40</v>
      </c>
      <c r="T89" s="44">
        <f t="shared" si="4"/>
        <v>0</v>
      </c>
    </row>
    <row r="90" spans="1:20" ht="18" customHeight="1" x14ac:dyDescent="0.3">
      <c r="A90" s="205">
        <v>61</v>
      </c>
      <c r="B90" s="205">
        <v>82</v>
      </c>
      <c r="C90" s="149">
        <v>15331168</v>
      </c>
      <c r="D90" s="142" t="s">
        <v>13</v>
      </c>
      <c r="E90" s="143" t="s">
        <v>10</v>
      </c>
      <c r="F90" s="143"/>
      <c r="G90" s="145">
        <v>0</v>
      </c>
      <c r="H90" s="145">
        <v>0</v>
      </c>
      <c r="I90" s="145">
        <v>0</v>
      </c>
      <c r="J90" s="145">
        <v>0</v>
      </c>
      <c r="K90" s="145">
        <v>0</v>
      </c>
      <c r="L90" s="145">
        <v>0</v>
      </c>
      <c r="M90" s="145">
        <v>20</v>
      </c>
      <c r="N90" s="145">
        <v>20</v>
      </c>
      <c r="O90" s="145">
        <v>20</v>
      </c>
      <c r="P90" s="145">
        <v>0</v>
      </c>
      <c r="Q90" s="145">
        <v>0</v>
      </c>
      <c r="R90" s="145">
        <v>0</v>
      </c>
      <c r="S90" s="145">
        <f t="shared" si="5"/>
        <v>60</v>
      </c>
      <c r="T90" s="44">
        <f t="shared" si="4"/>
        <v>0</v>
      </c>
    </row>
    <row r="91" spans="1:20" ht="18" customHeight="1" x14ac:dyDescent="0.3">
      <c r="A91" s="205">
        <v>68</v>
      </c>
      <c r="B91" s="205">
        <v>83</v>
      </c>
      <c r="C91" s="149">
        <v>15333100</v>
      </c>
      <c r="D91" s="153" t="s">
        <v>38</v>
      </c>
      <c r="E91" s="143" t="s">
        <v>10</v>
      </c>
      <c r="F91" s="143"/>
      <c r="G91" s="145">
        <v>4</v>
      </c>
      <c r="H91" s="145">
        <v>4</v>
      </c>
      <c r="I91" s="145">
        <v>4</v>
      </c>
      <c r="J91" s="145">
        <v>4</v>
      </c>
      <c r="K91" s="145">
        <v>4</v>
      </c>
      <c r="L91" s="145">
        <v>3</v>
      </c>
      <c r="M91" s="145">
        <v>3</v>
      </c>
      <c r="N91" s="145">
        <v>3</v>
      </c>
      <c r="O91" s="145">
        <v>3</v>
      </c>
      <c r="P91" s="145">
        <v>4</v>
      </c>
      <c r="Q91" s="145">
        <v>4</v>
      </c>
      <c r="R91" s="145">
        <v>4</v>
      </c>
      <c r="S91" s="145">
        <f t="shared" si="5"/>
        <v>44</v>
      </c>
      <c r="T91" s="44">
        <f t="shared" si="4"/>
        <v>0</v>
      </c>
    </row>
    <row r="92" spans="1:20" ht="18" customHeight="1" x14ac:dyDescent="0.35">
      <c r="A92" s="205"/>
      <c r="B92" s="205">
        <v>84</v>
      </c>
      <c r="C92" s="148" t="s">
        <v>298</v>
      </c>
      <c r="D92" s="153" t="s">
        <v>301</v>
      </c>
      <c r="E92" s="143" t="s">
        <v>10</v>
      </c>
      <c r="F92" s="143"/>
      <c r="G92" s="145">
        <v>0.1</v>
      </c>
      <c r="H92" s="145">
        <v>0.1</v>
      </c>
      <c r="I92" s="145">
        <v>0.1</v>
      </c>
      <c r="J92" s="145">
        <v>0.1</v>
      </c>
      <c r="K92" s="145">
        <v>0.1</v>
      </c>
      <c r="L92" s="145">
        <v>0.1</v>
      </c>
      <c r="M92" s="145">
        <v>0.1</v>
      </c>
      <c r="N92" s="145">
        <v>0.1</v>
      </c>
      <c r="O92" s="145">
        <v>0.1</v>
      </c>
      <c r="P92" s="145">
        <v>0.1</v>
      </c>
      <c r="Q92" s="145">
        <v>0.1</v>
      </c>
      <c r="R92" s="145">
        <v>0.1</v>
      </c>
      <c r="S92" s="145">
        <f t="shared" si="5"/>
        <v>1.2</v>
      </c>
      <c r="T92" s="44">
        <f t="shared" si="4"/>
        <v>0</v>
      </c>
    </row>
    <row r="93" spans="1:20" ht="18.600000000000001" customHeight="1" x14ac:dyDescent="0.35">
      <c r="A93" s="205">
        <v>69</v>
      </c>
      <c r="B93" s="205">
        <v>85</v>
      </c>
      <c r="C93" s="148">
        <v>15872400</v>
      </c>
      <c r="D93" s="153" t="s">
        <v>372</v>
      </c>
      <c r="E93" s="143" t="s">
        <v>10</v>
      </c>
      <c r="F93" s="143"/>
      <c r="G93" s="145">
        <v>5</v>
      </c>
      <c r="H93" s="145">
        <v>4</v>
      </c>
      <c r="I93" s="145">
        <v>4</v>
      </c>
      <c r="J93" s="145">
        <v>4</v>
      </c>
      <c r="K93" s="145">
        <v>4</v>
      </c>
      <c r="L93" s="145">
        <v>4</v>
      </c>
      <c r="M93" s="145">
        <v>5</v>
      </c>
      <c r="N93" s="145">
        <v>4</v>
      </c>
      <c r="O93" s="145">
        <v>4</v>
      </c>
      <c r="P93" s="145">
        <v>4</v>
      </c>
      <c r="Q93" s="145">
        <v>4</v>
      </c>
      <c r="R93" s="145">
        <v>4</v>
      </c>
      <c r="S93" s="145">
        <f t="shared" si="5"/>
        <v>50</v>
      </c>
      <c r="T93" s="44">
        <f t="shared" si="4"/>
        <v>0</v>
      </c>
    </row>
    <row r="94" spans="1:20" ht="18" customHeight="1" x14ac:dyDescent="0.3">
      <c r="A94" s="205">
        <v>70</v>
      </c>
      <c r="B94" s="205">
        <v>86</v>
      </c>
      <c r="C94" s="149">
        <v>15831000</v>
      </c>
      <c r="D94" s="142" t="s">
        <v>39</v>
      </c>
      <c r="E94" s="143" t="s">
        <v>10</v>
      </c>
      <c r="F94" s="143"/>
      <c r="G94" s="145">
        <v>20</v>
      </c>
      <c r="H94" s="145">
        <v>20</v>
      </c>
      <c r="I94" s="145">
        <v>20</v>
      </c>
      <c r="J94" s="145">
        <v>20</v>
      </c>
      <c r="K94" s="145">
        <v>20</v>
      </c>
      <c r="L94" s="145">
        <v>25</v>
      </c>
      <c r="M94" s="145">
        <v>25</v>
      </c>
      <c r="N94" s="145">
        <v>25</v>
      </c>
      <c r="O94" s="145">
        <v>25</v>
      </c>
      <c r="P94" s="145">
        <v>20</v>
      </c>
      <c r="Q94" s="145">
        <v>20</v>
      </c>
      <c r="R94" s="145">
        <v>20</v>
      </c>
      <c r="S94" s="145">
        <f t="shared" si="5"/>
        <v>260</v>
      </c>
      <c r="T94" s="44">
        <f t="shared" si="4"/>
        <v>0</v>
      </c>
    </row>
    <row r="95" spans="1:20" ht="18" customHeight="1" x14ac:dyDescent="0.3">
      <c r="A95" s="205">
        <v>71</v>
      </c>
      <c r="B95" s="205">
        <v>87</v>
      </c>
      <c r="C95" s="149">
        <v>15841100</v>
      </c>
      <c r="D95" s="142" t="s">
        <v>182</v>
      </c>
      <c r="E95" s="143" t="s">
        <v>10</v>
      </c>
      <c r="F95" s="143"/>
      <c r="G95" s="145">
        <v>0.2</v>
      </c>
      <c r="H95" s="145">
        <v>0.2</v>
      </c>
      <c r="I95" s="145">
        <v>0.2</v>
      </c>
      <c r="J95" s="145">
        <v>0.2</v>
      </c>
      <c r="K95" s="145">
        <v>0</v>
      </c>
      <c r="L95" s="145">
        <v>0</v>
      </c>
      <c r="M95" s="145">
        <v>0</v>
      </c>
      <c r="N95" s="145">
        <v>0</v>
      </c>
      <c r="O95" s="145">
        <v>0.2</v>
      </c>
      <c r="P95" s="145">
        <v>0.2</v>
      </c>
      <c r="Q95" s="145">
        <v>0.2</v>
      </c>
      <c r="R95" s="145">
        <v>0</v>
      </c>
      <c r="S95" s="145">
        <f t="shared" si="5"/>
        <v>1.4</v>
      </c>
      <c r="T95" s="44">
        <f t="shared" si="4"/>
        <v>0</v>
      </c>
    </row>
    <row r="96" spans="1:20" ht="18" customHeight="1" x14ac:dyDescent="0.3">
      <c r="A96" s="205"/>
      <c r="B96" s="205">
        <v>88</v>
      </c>
      <c r="C96" s="149">
        <v>15871257</v>
      </c>
      <c r="D96" s="142" t="s">
        <v>357</v>
      </c>
      <c r="E96" s="143" t="s">
        <v>73</v>
      </c>
      <c r="F96" s="143"/>
      <c r="G96" s="145">
        <v>1</v>
      </c>
      <c r="H96" s="145">
        <v>1</v>
      </c>
      <c r="I96" s="145">
        <v>1</v>
      </c>
      <c r="J96" s="145">
        <v>1</v>
      </c>
      <c r="K96" s="145">
        <v>1</v>
      </c>
      <c r="L96" s="145">
        <v>1</v>
      </c>
      <c r="M96" s="145">
        <v>1</v>
      </c>
      <c r="N96" s="145">
        <v>1</v>
      </c>
      <c r="O96" s="145">
        <v>1</v>
      </c>
      <c r="P96" s="145">
        <v>1</v>
      </c>
      <c r="Q96" s="145">
        <v>1</v>
      </c>
      <c r="R96" s="145">
        <v>1</v>
      </c>
      <c r="S96" s="145">
        <f t="shared" si="5"/>
        <v>12</v>
      </c>
      <c r="T96" s="44">
        <f t="shared" si="4"/>
        <v>0</v>
      </c>
    </row>
    <row r="97" spans="1:21" ht="18" customHeight="1" x14ac:dyDescent="0.3">
      <c r="A97" s="205"/>
      <c r="B97" s="205">
        <v>89</v>
      </c>
      <c r="C97" s="149" t="s">
        <v>367</v>
      </c>
      <c r="D97" s="142" t="s">
        <v>339</v>
      </c>
      <c r="E97" s="143" t="s">
        <v>73</v>
      </c>
      <c r="F97" s="143"/>
      <c r="G97" s="145">
        <v>1</v>
      </c>
      <c r="H97" s="145">
        <v>1</v>
      </c>
      <c r="I97" s="145">
        <v>1</v>
      </c>
      <c r="J97" s="145">
        <v>1</v>
      </c>
      <c r="K97" s="145">
        <v>1</v>
      </c>
      <c r="L97" s="145">
        <v>1</v>
      </c>
      <c r="M97" s="145">
        <v>1</v>
      </c>
      <c r="N97" s="145">
        <v>1</v>
      </c>
      <c r="O97" s="145">
        <v>1</v>
      </c>
      <c r="P97" s="145">
        <v>1</v>
      </c>
      <c r="Q97" s="145">
        <v>1</v>
      </c>
      <c r="R97" s="145">
        <v>1</v>
      </c>
      <c r="S97" s="145">
        <f t="shared" si="5"/>
        <v>12</v>
      </c>
      <c r="T97" s="44">
        <f t="shared" si="4"/>
        <v>0</v>
      </c>
    </row>
    <row r="98" spans="1:21" ht="18" customHeight="1" x14ac:dyDescent="0.3">
      <c r="A98" s="205"/>
      <c r="B98" s="205">
        <v>90</v>
      </c>
      <c r="C98" s="149">
        <v>15871256</v>
      </c>
      <c r="D98" s="142" t="s">
        <v>340</v>
      </c>
      <c r="E98" s="143" t="s">
        <v>73</v>
      </c>
      <c r="F98" s="143"/>
      <c r="G98" s="145">
        <v>1</v>
      </c>
      <c r="H98" s="145">
        <v>0</v>
      </c>
      <c r="I98" s="145">
        <v>0</v>
      </c>
      <c r="J98" s="145">
        <v>1</v>
      </c>
      <c r="K98" s="145">
        <v>0</v>
      </c>
      <c r="L98" s="145">
        <v>0</v>
      </c>
      <c r="M98" s="145">
        <v>0</v>
      </c>
      <c r="N98" s="145">
        <v>1</v>
      </c>
      <c r="O98" s="145">
        <v>0</v>
      </c>
      <c r="P98" s="145">
        <v>1</v>
      </c>
      <c r="Q98" s="145">
        <v>0</v>
      </c>
      <c r="R98" s="145">
        <v>0</v>
      </c>
      <c r="S98" s="145">
        <f t="shared" si="5"/>
        <v>4</v>
      </c>
      <c r="T98" s="44">
        <f t="shared" si="4"/>
        <v>0</v>
      </c>
    </row>
    <row r="99" spans="1:21" ht="18" customHeight="1" x14ac:dyDescent="0.3">
      <c r="A99" s="205">
        <v>73</v>
      </c>
      <c r="B99" s="205">
        <v>91</v>
      </c>
      <c r="C99" s="208">
        <v>15872600</v>
      </c>
      <c r="D99" s="147" t="s">
        <v>198</v>
      </c>
      <c r="E99" s="143" t="s">
        <v>10</v>
      </c>
      <c r="F99" s="143"/>
      <c r="G99" s="145">
        <v>1</v>
      </c>
      <c r="H99" s="145">
        <v>0</v>
      </c>
      <c r="I99" s="145">
        <v>0</v>
      </c>
      <c r="J99" s="145">
        <v>0</v>
      </c>
      <c r="K99" s="145">
        <v>0</v>
      </c>
      <c r="L99" s="145">
        <v>0</v>
      </c>
      <c r="M99" s="145">
        <v>1</v>
      </c>
      <c r="N99" s="145">
        <v>0</v>
      </c>
      <c r="O99" s="145">
        <v>0</v>
      </c>
      <c r="P99" s="145">
        <v>0</v>
      </c>
      <c r="Q99" s="145">
        <v>0</v>
      </c>
      <c r="R99" s="145">
        <v>0</v>
      </c>
      <c r="S99" s="145">
        <f t="shared" si="5"/>
        <v>2</v>
      </c>
      <c r="T99" s="44">
        <f t="shared" si="4"/>
        <v>0</v>
      </c>
    </row>
    <row r="100" spans="1:21" ht="21.75" customHeight="1" x14ac:dyDescent="0.35">
      <c r="A100" s="242" t="s">
        <v>155</v>
      </c>
      <c r="B100" s="242"/>
      <c r="C100" s="242"/>
      <c r="D100" s="242"/>
      <c r="E100" s="242"/>
      <c r="F100" s="242"/>
      <c r="G100" s="205" t="s">
        <v>178</v>
      </c>
      <c r="H100" s="205" t="s">
        <v>178</v>
      </c>
      <c r="I100" s="205" t="s">
        <v>178</v>
      </c>
      <c r="J100" s="205" t="s">
        <v>178</v>
      </c>
      <c r="K100" s="205" t="s">
        <v>178</v>
      </c>
      <c r="L100" s="205" t="s">
        <v>178</v>
      </c>
      <c r="M100" s="205" t="s">
        <v>178</v>
      </c>
      <c r="N100" s="205" t="s">
        <v>178</v>
      </c>
      <c r="O100" s="205" t="s">
        <v>178</v>
      </c>
      <c r="P100" s="205" t="s">
        <v>178</v>
      </c>
      <c r="Q100" s="205" t="s">
        <v>178</v>
      </c>
      <c r="R100" s="205" t="s">
        <v>178</v>
      </c>
      <c r="S100" s="205" t="s">
        <v>178</v>
      </c>
      <c r="T100" s="44">
        <f>SUM(T9:T99)</f>
        <v>0</v>
      </c>
      <c r="U100" s="189"/>
    </row>
    <row r="101" spans="1:21" x14ac:dyDescent="0.3">
      <c r="T101" s="154"/>
    </row>
  </sheetData>
  <mergeCells count="8">
    <mergeCell ref="A100:F100"/>
    <mergeCell ref="A1:G1"/>
    <mergeCell ref="A3:T3"/>
    <mergeCell ref="A4:T4"/>
    <mergeCell ref="A6:A7"/>
    <mergeCell ref="D6:F6"/>
    <mergeCell ref="G6:R6"/>
    <mergeCell ref="S6:T6"/>
  </mergeCells>
  <pageMargins left="0" right="0" top="0" bottom="0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N 3 NUH HOAK GP NAXNAKAN 2024</vt:lpstr>
      <vt:lpstr>Лист1</vt:lpstr>
      <vt:lpstr>snund25</vt:lpstr>
      <vt:lpstr>Snndamterq</vt:lpstr>
      <vt:lpstr>Snndamterq (2026)</vt:lpstr>
      <vt:lpstr>'N 3 NUH HOAK GP NAXNAKAN 2024'!OLE_LINK1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</dc:creator>
  <cp:lastModifiedBy>komp gn</cp:lastModifiedBy>
  <cp:lastPrinted>2025-01-07T07:54:48Z</cp:lastPrinted>
  <dcterms:created xsi:type="dcterms:W3CDTF">2020-01-09T21:24:04Z</dcterms:created>
  <dcterms:modified xsi:type="dcterms:W3CDTF">2025-12-23T11:16:34Z</dcterms:modified>
</cp:coreProperties>
</file>